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92" documentId="13_ncr:1_{F6CB121F-512D-4AA6-A0C1-0FB36C537598}" xr6:coauthVersionLast="47" xr6:coauthVersionMax="47" xr10:uidLastSave="{D4A66B8D-D549-4ED0-B01C-96512933F9F9}"/>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4"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L7" i="1"/>
  <c r="J7" i="1"/>
  <c r="I7" i="1"/>
  <c r="G7" i="1"/>
  <c r="B7" i="1"/>
  <c r="L8" i="1"/>
  <c r="J8" i="1"/>
  <c r="I8" i="1"/>
  <c r="G8" i="1"/>
  <c r="B8" i="1"/>
  <c r="B3" i="4"/>
  <c r="G3" i="4"/>
  <c r="I3" i="4"/>
  <c r="J3" i="4"/>
  <c r="L3" i="4"/>
  <c r="B4" i="4"/>
  <c r="I4" i="4"/>
  <c r="J4" i="4"/>
  <c r="L4" i="4"/>
  <c r="B5" i="4"/>
  <c r="G5" i="4"/>
  <c r="I5" i="4"/>
  <c r="J5" i="4"/>
  <c r="L5" i="4"/>
  <c r="B6" i="4"/>
  <c r="G6" i="4"/>
  <c r="I6" i="4"/>
  <c r="J6" i="4"/>
  <c r="L6"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7" i="4"/>
  <c r="G7" i="4"/>
  <c r="I7" i="4"/>
  <c r="J7" i="4"/>
  <c r="L7" i="4"/>
  <c r="B8" i="4"/>
  <c r="G8" i="4"/>
  <c r="I8" i="4"/>
  <c r="J8" i="4"/>
  <c r="L8" i="4"/>
  <c r="B9" i="4"/>
  <c r="G9" i="4"/>
  <c r="I9" i="4"/>
  <c r="J9" i="4"/>
  <c r="L9"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<sst xmlns="http://schemas.openxmlformats.org/spreadsheetml/2006/main" count="178591" uniqueCount="39078">
  <si>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</si>
  <si>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</si>
  <si>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</si>
  <si>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</si>
  <si>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</si>
  <si>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</si>
  <si>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</si>
  <si>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</si>
  <si>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</si>
  <si>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</si>
  <si>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</si>
  <si>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</si>
  <si>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</si>
  <si>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</si>
  <si>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</si>
  <si>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</si>
  <si>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</si>
  <si>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</si>
  <si>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</si>
  <si>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</si>
  <si>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</si>
  <si>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</si>
  <si>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</si>
  <si>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</si>
  <si>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</si>
  <si>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</si>
  <si>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</si>
  <si>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</si>
  <si>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</si>
  <si>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</si>
  <si>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</si>
  <si>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</si>
  <si>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</si>
  <si>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</si>
  <si>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</si>
  <si>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</si>
  <si>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</si>
  <si>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</si>
  <si>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</si>
  <si>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</si>
  <si>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</si>
  <si>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</si>
  <si>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</si>
  <si>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</si>
  <si>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</si>
  <si>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</si>
  <si>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</si>
  <si>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</si>
  <si>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</si>
  <si>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</si>
  <si>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</si>
  <si>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</si>
  <si>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</si>
  <si>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</si>
  <si>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</si>
  <si>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</si>
  <si>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</si>
  <si>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</si>
  <si>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</si>
  <si>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</si>
  <si>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</si>
  <si>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</si>
  <si>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</si>
  <si>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</si>
  <si>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</si>
  <si>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</si>
  <si>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</si>
  <si>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</si>
  <si>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</si>
  <si>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</si>
  <si>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</si>
  <si>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</si>
  <si>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</si>
  <si>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</si>
  <si>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</si>
  <si>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</si>
  <si>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</si>
  <si>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</si>
  <si>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</si>
  <si>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</si>
  <si>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</si>
  <si>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</si>
  <si>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</si>
  <si>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</si>
  <si>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</si>
  <si>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</si>
  <si>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</si>
  <si>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</si>
  <si>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</si>
  <si>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</si>
  <si>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</si>
  <si>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</si>
  <si>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</si>
  <si>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</si>
  <si>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</si>
  <si>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</si>
  <si>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</si>
  <si>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</si>
  <si>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</si>
  <si>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</si>
  <si>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</si>
  <si>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</si>
  <si>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</si>
  <si>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</si>
  <si>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</si>
  <si>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</si>
  <si>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</si>
  <si>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</si>
  <si>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</si>
  <si>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</si>
  <si>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</si>
  <si>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</si>
  <si>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</si>
  <si>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</si>
  <si>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</si>
  <si>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</si>
  <si>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</si>
  <si>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</si>
  <si>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</si>
  <si>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</si>
  <si>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</si>
  <si>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</si>
  <si>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</si>
  <si>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</si>
  <si>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</si>
  <si>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</si>
  <si>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</si>
  <si>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</si>
  <si>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</si>
  <si>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</si>
  <si>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</si>
  <si>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</si>
  <si>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</si>
  <si>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</si>
  <si>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</si>
  <si>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</si>
  <si>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</si>
  <si>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</si>
  <si>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</si>
  <si>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</si>
  <si>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</si>
  <si>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</si>
  <si>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</si>
  <si>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</si>
  <si>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</si>
  <si>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</si>
  <si>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</si>
  <si>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</si>
  <si>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</si>
  <si>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</si>
  <si>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</si>
  <si>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</si>
  <si>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</si>
  <si>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</si>
  <si>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</si>
  <si>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</si>
  <si>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</si>
  <si>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</si>
  <si>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</si>
  <si>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</si>
  <si>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</si>
  <si>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</si>
  <si>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</si>
  <si>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</si>
  <si>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</si>
  <si>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</si>
  <si>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</si>
  <si>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</si>
  <si>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</si>
  <si>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</si>
  <si>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</si>
  <si>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</si>
  <si>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</si>
  <si>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</si>
  <si>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</si>
  <si>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</si>
  <si>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</si>
  <si>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</si>
  <si>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</si>
  <si>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</si>
  <si>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</si>
  <si>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</si>
  <si>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</si>
  <si>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</si>
  <si>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</si>
  <si>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</si>
  <si>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</si>
  <si>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</si>
  <si>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</si>
  <si>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</si>
  <si>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</si>
  <si>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</si>
  <si>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</si>
  <si>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</si>
  <si>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</si>
  <si>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</si>
  <si>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</si>
  <si>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</si>
  <si>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</si>
  <si>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</si>
  <si>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</si>
  <si>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</si>
  <si>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</si>
  <si>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</si>
  <si>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</si>
  <si>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</si>
  <si>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</si>
  <si>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</si>
  <si>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</si>
  <si>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</si>
  <si>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</si>
  <si>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</si>
  <si>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</si>
  <si>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</si>
  <si>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</si>
  <si>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</si>
  <si>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</si>
  <si>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</si>
  <si>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</si>
  <si>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</si>
  <si>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</si>
  <si>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</si>
  <si>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</si>
  <si>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</si>
  <si>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</si>
  <si>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</si>
  <si>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</si>
  <si>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</si>
  <si>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</si>
  <si>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</si>
  <si>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</si>
  <si>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</si>
  <si>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</si>
  <si>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</si>
  <si>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</si>
  <si>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</si>
  <si>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</si>
  <si>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</si>
  <si>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</si>
  <si>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</si>
  <si>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</si>
  <si>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</si>
  <si>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</si>
  <si>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</si>
  <si>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</si>
  <si>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</si>
  <si>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</si>
  <si>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</si>
  <si>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</si>
  <si>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</si>
  <si>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</si>
  <si>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</si>
  <si>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</si>
  <si>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</si>
  <si>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</si>
  <si>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</si>
  <si>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</si>
  <si>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</si>
  <si>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</si>
  <si>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</si>
  <si>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</si>
  <si>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</si>
  <si>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</si>
  <si>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</si>
  <si>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</si>
  <si>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</si>
  <si>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</si>
  <si>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</si>
  <si>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</si>
  <si>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</si>
  <si>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</si>
  <si>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</si>
  <si>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</si>
  <si>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</si>
  <si>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</si>
  <si>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</si>
  <si>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</si>
  <si>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</si>
  <si>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</si>
  <si>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</si>
  <si>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</si>
  <si>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</si>
  <si>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</si>
  <si>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</si>
  <si>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</si>
  <si>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</si>
  <si>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</si>
  <si>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</si>
  <si>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</si>
  <si>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</si>
  <si>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</si>
  <si>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</si>
  <si>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</si>
  <si>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</si>
  <si>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</si>
  <si>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</si>
  <si>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</si>
  <si>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</si>
  <si>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</si>
  <si>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</si>
  <si>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</si>
  <si>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</si>
  <si>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</si>
  <si>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</si>
  <si>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</si>
  <si>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</si>
  <si>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</si>
  <si>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</si>
  <si>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</si>
  <si>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</si>
  <si>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</si>
  <si>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</si>
  <si>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</si>
  <si>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</si>
  <si>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</si>
  <si>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</si>
  <si>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</si>
  <si>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</si>
  <si>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</si>
  <si>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</si>
  <si>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</si>
  <si>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</si>
  <si>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</si>
  <si>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</si>
  <si>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</si>
  <si>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</si>
  <si>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</si>
  <si>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</si>
  <si>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</si>
  <si>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</si>
  <si>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</si>
  <si>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</si>
  <si>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</si>
  <si>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</si>
  <si>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</si>
  <si>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</si>
  <si>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</si>
  <si>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</si>
  <si>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</si>
  <si>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</si>
  <si>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</si>
  <si>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</si>
  <si>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</si>
  <si>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</si>
  <si>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</si>
  <si>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</si>
  <si>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</si>
  <si>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</si>
  <si>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</si>
  <si>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</si>
  <si>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</si>
  <si>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</si>
  <si>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</si>
  <si>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</si>
  <si>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</si>
  <si>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</si>
  <si>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</si>
  <si>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</si>
  <si>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</si>
  <si>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</si>
  <si>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</si>
  <si>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</si>
  <si>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</si>
  <si>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</si>
  <si>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</si>
  <si>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</si>
  <si>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</si>
  <si>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</si>
  <si>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</si>
  <si>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</si>
  <si>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</si>
  <si>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</si>
  <si>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</si>
  <si>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</si>
  <si>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</si>
  <si>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</si>
  <si>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</si>
  <si>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</si>
  <si>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</si>
  <si>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</si>
  <si>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</si>
  <si>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</si>
  <si>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</si>
  <si>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</si>
  <si>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</si>
  <si>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</si>
  <si>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</si>
  <si>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</si>
  <si>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</si>
  <si>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</si>
  <si>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</si>
  <si>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</si>
  <si>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</si>
  <si>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</si>
  <si>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</si>
  <si>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</si>
  <si>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</si>
  <si>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</si>
  <si>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</si>
  <si>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</si>
  <si>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</si>
  <si>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</si>
  <si>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</si>
  <si>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</si>
  <si>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</si>
  <si>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</si>
  <si>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</si>
  <si>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</si>
  <si>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</si>
  <si>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</si>
  <si>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</si>
  <si>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</si>
  <si>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</si>
  <si>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</si>
  <si>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</si>
  <si>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</si>
  <si>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</si>
  <si>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</si>
  <si>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</si>
  <si>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</si>
  <si>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</si>
  <si>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</si>
  <si>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</si>
  <si>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</si>
  <si>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</si>
  <si>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</si>
  <si>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</si>
  <si>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</si>
  <si>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</si>
  <si>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</si>
  <si>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</si>
  <si>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</si>
  <si>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</si>
  <si>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</si>
  <si>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</si>
  <si>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</si>
  <si>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</si>
  <si>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</si>
  <si>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</si>
  <si>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</si>
  <si>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</si>
  <si>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</si>
  <si>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</si>
  <si>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</si>
  <si>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</si>
  <si>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</si>
  <si>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</si>
  <si>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</si>
  <si>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</si>
  <si>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</si>
  <si>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</si>
  <si>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</si>
  <si>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</si>
  <si>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</si>
  <si>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</si>
  <si>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</si>
  <si>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</si>
  <si>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</si>
  <si>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</si>
  <si>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</si>
  <si>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</si>
  <si>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</si>
  <si>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</si>
  <si>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</si>
  <si>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</si>
  <si>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</si>
  <si>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</si>
  <si>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</si>
  <si>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</si>
  <si>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</si>
  <si>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</si>
  <si>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</si>
  <si>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</si>
  <si>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</si>
  <si>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</si>
  <si>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</si>
  <si>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</si>
  <si>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</si>
  <si>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</si>
  <si>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</si>
  <si>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</si>
  <si>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</si>
  <si>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</si>
  <si>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</si>
  <si>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</si>
  <si>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</si>
  <si>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</si>
  <si>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</si>
  <si>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</si>
  <si>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</si>
  <si>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</si>
  <si>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</si>
  <si>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</si>
  <si>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</si>
  <si>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</si>
  <si>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</si>
  <si>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</si>
  <si>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</si>
  <si>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</si>
  <si>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</si>
  <si>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</si>
  <si>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</si>
  <si>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</si>
  <si>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</si>
  <si>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</si>
  <si>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</si>
  <si>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</si>
  <si>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</si>
  <si>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</si>
  <si>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</si>
  <si>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</si>
  <si>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</si>
  <si>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</si>
  <si>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</si>
  <si>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</si>
  <si>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</si>
  <si>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</si>
  <si>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</si>
  <si>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</si>
  <si>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</si>
  <si>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</si>
  <si>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</si>
  <si>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</si>
  <si>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</si>
  <si>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</si>
  <si>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</si>
  <si>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</si>
  <si>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</si>
  <si>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</si>
  <si>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</si>
  <si>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</si>
  <si>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</si>
  <si>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</si>
  <si>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</si>
  <si>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</si>
  <si>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</si>
  <si>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</si>
  <si>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</si>
  <si>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</si>
  <si>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</si>
  <si>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</si>
  <si>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</si>
  <si>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</si>
  <si>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</si>
  <si>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</si>
  <si>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</si>
  <si>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</si>
  <si>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</si>
  <si>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</si>
  <si>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</si>
  <si>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</si>
  <si>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</si>
  <si>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</si>
  <si>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</si>
  <si>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</si>
  <si>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</si>
  <si>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</si>
  <si>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</si>
  <si>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</si>
  <si>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</si>
  <si>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</si>
  <si>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</si>
  <si>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</si>
  <si>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</si>
  <si>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</si>
  <si>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</si>
  <si>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</si>
  <si>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</si>
  <si>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</si>
  <si>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</si>
  <si>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</si>
  <si>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</si>
  <si>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</si>
  <si>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</si>
  <si>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</si>
  <si>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</si>
  <si>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</si>
  <si>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</si>
  <si>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</si>
  <si>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</si>
  <si>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</si>
  <si>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</si>
  <si>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</si>
  <si>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</si>
  <si>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</si>
  <si>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</si>
  <si>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</si>
  <si>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</si>
  <si>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</si>
  <si>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</si>
  <si>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</si>
  <si>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</si>
  <si>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</si>
  <si>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</si>
  <si>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</si>
  <si>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</si>
  <si>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</si>
  <si>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</si>
  <si>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</si>
  <si>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</si>
  <si>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</si>
  <si>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</si>
  <si>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</si>
  <si>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</si>
  <si>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</si>
  <si>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</si>
  <si>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</si>
  <si>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</si>
  <si>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</si>
  <si>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</si>
  <si>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</si>
  <si>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</si>
  <si>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</si>
  <si>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</si>
  <si>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</si>
  <si>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</si>
  <si>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</si>
  <si>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</si>
  <si>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</si>
  <si>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</si>
  <si>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</si>
  <si>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</si>
  <si>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</si>
  <si>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</si>
  <si>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</si>
  <si>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</si>
  <si>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</si>
  <si>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</si>
  <si>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</si>
  <si>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</si>
  <si>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</si>
  <si>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</si>
  <si>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</si>
  <si>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</si>
  <si>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</si>
  <si>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</si>
  <si>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</si>
  <si>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</si>
  <si>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</si>
  <si>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</si>
  <si>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</si>
  <si>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</si>
  <si>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</si>
  <si>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</si>
  <si>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</si>
  <si>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</si>
  <si>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</si>
  <si>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</si>
  <si>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</si>
  <si>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</si>
  <si>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</si>
  <si>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</si>
  <si>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</si>
  <si>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</si>
  <si>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</si>
  <si>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</si>
  <si>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</si>
  <si>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</si>
  <si>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</si>
  <si>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</si>
  <si>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</si>
  <si>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</si>
  <si>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</si>
  <si>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</si>
  <si>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</si>
  <si>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</si>
  <si>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</si>
  <si>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</si>
  <si>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</si>
  <si>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</si>
  <si>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</si>
  <si>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</si>
  <si>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</si>
  <si>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</si>
  <si>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</si>
  <si>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</si>
  <si>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</si>
  <si>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</si>
  <si>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</si>
  <si>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</si>
  <si>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</si>
  <si>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</si>
  <si>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</si>
  <si>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</si>
  <si>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</si>
  <si>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</si>
  <si>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</si>
  <si>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</si>
  <si>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</si>
  <si>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</si>
  <si>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</si>
  <si>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</si>
  <si>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</si>
  <si>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</si>
  <si>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</si>
  <si>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</si>
  <si>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</si>
  <si>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</si>
  <si>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</si>
  <si>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</si>
  <si>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</si>
  <si>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</si>
  <si>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</si>
  <si>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</si>
  <si>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</si>
  <si>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</si>
  <si>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</si>
  <si>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</si>
  <si>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</si>
  <si>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</si>
  <si>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</si>
  <si>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</si>
  <si>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</si>
  <si>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</si>
  <si>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</si>
  <si>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</si>
  <si>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</si>
  <si>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</si>
  <si>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</si>
  <si>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</si>
  <si>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</si>
  <si>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</si>
  <si>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</si>
  <si>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</si>
  <si>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</si>
  <si>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</si>
  <si>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</si>
  <si>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</si>
  <si>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</si>
  <si>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</si>
  <si>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</si>
  <si>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</si>
  <si>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</si>
  <si>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</si>
  <si>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</si>
  <si>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</si>
  <si>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</si>
  <si>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</si>
  <si>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</si>
  <si>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</si>
  <si>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</si>
  <si>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</si>
  <si>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</si>
  <si>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</si>
  <si>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</si>
  <si>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</si>
  <si>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</si>
  <si>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</si>
  <si>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</si>
  <si>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</si>
  <si>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</si>
  <si>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</si>
  <si>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</si>
  <si>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</si>
  <si>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</si>
  <si>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</si>
  <si>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</si>
  <si>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</si>
  <si>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</si>
  <si>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</si>
  <si>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</si>
  <si>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</si>
  <si>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</si>
  <si>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</si>
  <si>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</si>
  <si>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</si>
  <si>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</si>
  <si>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</si>
  <si>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</si>
  <si>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</si>
  <si>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</si>
  <si>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</si>
  <si>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</si>
  <si>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</si>
  <si>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</si>
  <si>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</si>
  <si>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</si>
  <si>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</si>
  <si>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</si>
  <si>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</si>
  <si>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</si>
  <si>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</si>
  <si>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</si>
  <si>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</si>
  <si>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</si>
  <si>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</si>
  <si>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</si>
  <si>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</si>
  <si>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</si>
  <si>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</si>
  <si>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</si>
  <si>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</si>
  <si>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</si>
  <si>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</si>
  <si>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</si>
  <si>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</si>
  <si>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</si>
  <si>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</si>
  <si>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</si>
  <si>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</si>
  <si>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</si>
  <si>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</si>
  <si>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</si>
  <si>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</si>
  <si>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</si>
  <si>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</si>
  <si>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</si>
  <si>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</si>
  <si>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</si>
  <si>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</si>
  <si>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</si>
  <si>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</si>
  <si>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</si>
  <si>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</si>
  <si>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</si>
  <si>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</si>
  <si>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</si>
  <si>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</si>
  <si>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</si>
  <si>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</si>
  <si>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</si>
  <si>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</si>
  <si>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</si>
  <si>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</si>
  <si>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</si>
  <si>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</si>
  <si>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</si>
  <si>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</si>
  <si>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</si>
  <si>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</si>
  <si>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</si>
  <si>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</si>
  <si>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</si>
  <si>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</si>
  <si>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</si>
  <si>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</si>
  <si>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</si>
  <si>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</si>
  <si>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</si>
  <si>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</si>
  <si>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</si>
  <si>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</si>
  <si>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</si>
  <si>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</si>
  <si>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</si>
  <si>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</si>
  <si>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</si>
  <si>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</si>
  <si>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</si>
  <si>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</si>
  <si>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</si>
  <si>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</si>
  <si>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</si>
  <si>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</si>
  <si>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</si>
  <si>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</si>
  <si>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</si>
  <si>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</si>
  <si>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</si>
  <si>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</si>
  <si>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</si>
  <si>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</si>
  <si>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</si>
  <si>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</si>
  <si>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</si>
  <si>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</si>
  <si>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</si>
  <si>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</si>
  <si>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</si>
  <si>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</si>
  <si>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</si>
  <si>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</si>
  <si>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</si>
  <si>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</si>
  <si>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</si>
  <si>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</si>
  <si>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</si>
  <si>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</si>
  <si>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</si>
  <si>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</si>
  <si>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</si>
  <si>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</si>
  <si>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</si>
  <si>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</si>
  <si>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</si>
  <si>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</si>
  <si>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</si>
  <si>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</si>
  <si>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</si>
  <si>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</si>
  <si>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</si>
  <si>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</si>
  <si>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</si>
  <si>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</si>
  <si>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</si>
  <si>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</si>
  <si>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</si>
  <si>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</si>
  <si>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</si>
  <si>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</si>
  <si>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</si>
  <si>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</si>
  <si>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</si>
  <si>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</si>
  <si>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</si>
  <si>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</si>
  <si>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</si>
  <si>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</si>
  <si>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</si>
  <si>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</si>
  <si>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</si>
  <si>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</si>
  <si>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</si>
  <si>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</si>
  <si>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</si>
  <si>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</si>
  <si>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</si>
  <si>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</si>
  <si>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</si>
  <si>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</si>
  <si>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</si>
  <si>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</si>
  <si>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</si>
  <si>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</si>
  <si>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</si>
  <si>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</si>
  <si>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</si>
  <si>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</si>
  <si>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</si>
  <si>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</si>
  <si>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</si>
  <si>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</si>
  <si>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</si>
  <si>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</si>
  <si>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</si>
  <si>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</si>
  <si>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</si>
  <si>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</si>
  <si>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</si>
  <si>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</si>
  <si>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</si>
  <si>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</si>
  <si>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</si>
  <si>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</si>
  <si>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</si>
  <si>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</si>
  <si>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</si>
  <si>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</si>
  <si>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</si>
  <si>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</si>
  <si>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</si>
  <si>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</si>
  <si>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</si>
  <si>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</si>
  <si>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</si>
  <si>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</si>
  <si>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</si>
  <si>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</si>
  <si>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</si>
  <si>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</si>
  <si>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</si>
  <si>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</si>
  <si>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</si>
  <si>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</si>
  <si>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</si>
  <si>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</si>
  <si>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</si>
  <si>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</si>
  <si>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</si>
  <si>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</si>
  <si>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</si>
  <si>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</si>
  <si>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</si>
  <si>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</si>
  <si>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</si>
  <si>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</si>
  <si>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</si>
  <si>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</si>
  <si>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</si>
  <si>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</si>
  <si>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</si>
  <si>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</si>
  <si>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</si>
  <si>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</si>
  <si>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</si>
  <si>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</si>
  <si>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</si>
  <si>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</si>
  <si>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</si>
  <si>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</si>
  <si>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</si>
  <si>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</si>
  <si>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</si>
  <si>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</si>
  <si>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</si>
  <si>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</si>
  <si>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</si>
  <si>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</si>
  <si>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</si>
  <si>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</si>
  <si>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</si>
  <si>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</si>
  <si>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</si>
  <si>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</si>
  <si>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</si>
  <si>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</si>
  <si>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</si>
  <si>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</si>
  <si>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</si>
  <si>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</si>
  <si>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</si>
  <si>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</si>
  <si>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</si>
  <si>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</si>
  <si>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</si>
  <si>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</si>
  <si>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</si>
  <si>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</si>
  <si>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</si>
  <si>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</si>
  <si>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</si>
  <si>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</si>
  <si>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</si>
  <si>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</si>
  <si>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</si>
  <si>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</si>
  <si>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</si>
  <si>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</si>
  <si>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</si>
  <si>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</si>
  <si>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</si>
  <si>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</si>
  <si>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</si>
  <si>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</si>
  <si>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</si>
  <si>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</si>
  <si>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</si>
  <si>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</si>
  <si>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</si>
  <si>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</si>
  <si>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</si>
  <si>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</si>
  <si>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</si>
  <si>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</si>
  <si>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</si>
  <si>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</si>
  <si>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</si>
  <si>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</si>
  <si>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</si>
  <si>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</si>
  <si>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</si>
  <si>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</si>
  <si>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</si>
  <si>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</si>
  <si>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</si>
  <si>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</si>
  <si>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</si>
  <si>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</si>
  <si>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</si>
  <si>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</si>
  <si>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</si>
  <si>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</si>
  <si>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</si>
  <si>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</si>
  <si>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</si>
  <si>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</si>
  <si>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</si>
  <si>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</si>
  <si>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</si>
  <si>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</si>
  <si>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</si>
  <si>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</si>
  <si>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</si>
  <si>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</si>
  <si>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</si>
  <si>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</si>
  <si>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</si>
  <si>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</si>
  <si>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</si>
  <si>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</si>
  <si>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</si>
  <si>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</si>
  <si>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</si>
  <si>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</si>
  <si>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</si>
  <si>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</si>
  <si>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</si>
  <si>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</si>
  <si>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</si>
  <si>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</si>
  <si>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</si>
  <si>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</si>
  <si>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</si>
  <si>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</si>
  <si>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</si>
  <si>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</si>
  <si>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</si>
  <si>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</si>
  <si>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</si>
  <si>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</si>
  <si>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</si>
  <si>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</si>
  <si>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</si>
  <si>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</si>
  <si>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</si>
  <si>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</si>
  <si>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</si>
  <si>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</si>
  <si>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</si>
  <si>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</si>
  <si>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</si>
  <si>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</si>
  <si>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</si>
  <si>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</si>
  <si>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</si>
  <si>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</si>
  <si>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</si>
  <si>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</si>
  <si>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</si>
  <si>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</si>
  <si>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</si>
  <si>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</si>
  <si>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</si>
  <si>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</si>
  <si>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</si>
  <si>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</si>
  <si>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</si>
  <si>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</si>
  <si>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</si>
  <si>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</si>
  <si>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</si>
  <si>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</si>
  <si>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</si>
  <si>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</si>
  <si>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</si>
  <si>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</si>
  <si>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</si>
  <si>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</si>
  <si>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</si>
  <si>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</si>
  <si>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</si>
  <si>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</si>
  <si>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</si>
  <si>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</si>
  <si>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</si>
  <si>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</si>
  <si>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</si>
  <si>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</si>
  <si>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</si>
  <si>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</si>
  <si>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</si>
  <si>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</si>
  <si>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</si>
  <si>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</si>
  <si>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</si>
  <si>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</si>
  <si>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</si>
  <si>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</si>
  <si>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</si>
  <si>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</si>
  <si>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</si>
  <si>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</si>
  <si>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</si>
  <si>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</si>
  <si>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</si>
  <si>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</si>
  <si>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</si>
  <si>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</si>
  <si>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</si>
  <si>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</si>
  <si>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</si>
  <si>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</si>
  <si>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</si>
  <si>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</si>
  <si>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</si>
  <si>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</si>
  <si>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</si>
  <si>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</si>
  <si>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</si>
  <si>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</si>
  <si>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</si>
  <si>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</si>
  <si>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</si>
  <si>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</si>
  <si>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</si>
  <si>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</si>
  <si>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</si>
  <si>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</si>
  <si>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</si>
  <si>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</si>
  <si>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</si>
  <si>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</si>
  <si>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</si>
  <si>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</si>
  <si>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</si>
  <si>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</si>
  <si>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</si>
  <si>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</si>
  <si>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</si>
  <si>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</si>
  <si>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</si>
  <si>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</si>
  <si>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</si>
  <si>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</si>
  <si>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</si>
  <si>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</si>
  <si>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</si>
  <si>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</si>
  <si>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</si>
  <si>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</si>
  <si>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</si>
  <si>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</si>
  <si>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</si>
  <si>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</si>
  <si>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</si>
  <si>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</si>
  <si>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</si>
  <si>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</si>
  <si>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</si>
  <si>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</si>
  <si>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</si>
  <si>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</si>
  <si>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</si>
  <si>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</si>
  <si>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</si>
  <si>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</si>
  <si>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</si>
  <si>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</si>
  <si>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</si>
  <si>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</si>
  <si>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</si>
  <si>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</si>
  <si>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</si>
  <si>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</si>
  <si>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</si>
  <si>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</si>
  <si>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</si>
  <si>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</si>
  <si>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</si>
  <si>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</si>
  <si>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</si>
  <si>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</si>
  <si>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</si>
  <si>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</si>
  <si>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</si>
  <si>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</si>
  <si>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</si>
  <si>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</si>
  <si>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</si>
  <si>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</si>
  <si>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</si>
  <si>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</si>
  <si>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</si>
  <si>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</si>
  <si>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</si>
  <si>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</si>
  <si>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</si>
  <si>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</si>
  <si>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</si>
  <si>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</si>
  <si>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</si>
  <si>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</si>
  <si>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</si>
  <si>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</si>
  <si>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</si>
  <si>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</si>
  <si>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</si>
  <si>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</si>
  <si>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</si>
  <si>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</si>
  <si>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</si>
  <si>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</si>
  <si>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</si>
  <si>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</si>
  <si>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</si>
  <si>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</si>
  <si>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</si>
  <si>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</si>
  <si>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</si>
  <si>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</si>
  <si>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</si>
  <si>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</si>
  <si>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</si>
  <si>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</si>
  <si>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</si>
  <si>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</si>
  <si>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</si>
  <si>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</si>
  <si>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</si>
  <si>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</si>
  <si>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</si>
  <si>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</si>
  <si>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</si>
  <si>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</si>
  <si>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</si>
  <si>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</si>
  <si>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</si>
  <si>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</si>
  <si>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</si>
  <si>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</si>
  <si>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</si>
  <si>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</si>
  <si>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</si>
  <si>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</si>
  <si>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</si>
  <si>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</si>
  <si>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</si>
  <si>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</si>
  <si>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</si>
  <si>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</si>
  <si>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</si>
  <si>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</si>
  <si>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</si>
  <si>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</si>
  <si>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</si>
  <si>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</si>
  <si>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</si>
  <si>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</si>
  <si>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</si>
  <si>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</si>
  <si>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</si>
  <si>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</si>
  <si>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</si>
  <si>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</si>
  <si>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</si>
  <si>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</si>
  <si>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</si>
  <si>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</si>
  <si>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</si>
  <si>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</si>
  <si>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</si>
  <si>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</si>
  <si>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</si>
  <si>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</si>
  <si>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</si>
  <si>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</si>
  <si>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</si>
  <si>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</si>
  <si>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</si>
  <si>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</si>
  <si>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</si>
  <si>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</si>
  <si>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</si>
  <si>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</si>
  <si>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</si>
  <si>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</si>
  <si>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</si>
  <si>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</si>
  <si>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</si>
  <si>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</si>
  <si>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</si>
  <si>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</si>
  <si>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</si>
  <si>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</si>
  <si>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</si>
  <si>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</si>
  <si>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</si>
  <si>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</si>
  <si>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</si>
  <si>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</si>
  <si>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</si>
  <si>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</si>
  <si>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</si>
  <si>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</si>
  <si>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</si>
  <si>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</si>
  <si>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</si>
  <si>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</si>
  <si>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</si>
  <si>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</si>
  <si>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</si>
  <si>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</si>
  <si>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</si>
  <si>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</si>
  <si>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</si>
  <si>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</si>
  <si>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</si>
  <si>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</si>
  <si>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</si>
  <si>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</si>
  <si>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</si>
  <si>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</si>
  <si>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</si>
  <si>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</si>
  <si>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</si>
  <si>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</si>
  <si>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</si>
  <si>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</si>
  <si>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</si>
  <si>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</si>
  <si>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</si>
  <si>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</si>
  <si>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</si>
  <si>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</si>
  <si>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</si>
  <si>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</si>
  <si>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</si>
  <si>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</si>
  <si>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</si>
  <si>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</si>
  <si>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</si>
  <si>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</si>
  <si>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</si>
  <si>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</si>
  <si>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</si>
  <si>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</si>
  <si>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</si>
  <si>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</si>
  <si>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</si>
  <si>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</si>
  <si>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</si>
  <si>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</si>
  <si>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</si>
  <si>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</si>
  <si>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</si>
  <si>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</si>
  <si>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</si>
  <si>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</si>
  <si>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</si>
  <si>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</si>
  <si>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</si>
  <si>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</si>
  <si>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</si>
  <si>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</si>
  <si>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</si>
  <si>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</si>
  <si>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</si>
  <si>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</si>
  <si>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</si>
  <si>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</si>
  <si>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</si>
  <si>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</si>
  <si>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</si>
  <si>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</si>
  <si>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</si>
  <si>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</si>
  <si>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</si>
  <si>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</si>
  <si>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</si>
  <si>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</si>
  <si>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</si>
  <si>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</si>
  <si>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</si>
  <si>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</si>
  <si>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</si>
  <si>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</si>
  <si>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</si>
  <si>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</si>
  <si>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</si>
  <si>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</si>
  <si>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</si>
  <si>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</si>
  <si>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</si>
  <si>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</si>
  <si>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</si>
  <si>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</si>
  <si>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</si>
  <si>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</si>
  <si>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</si>
  <si>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</si>
  <si>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</si>
  <si>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</si>
  <si>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</si>
  <si>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</si>
  <si>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</si>
  <si>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</si>
  <si>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</si>
  <si>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</si>
  <si>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</si>
  <si>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</si>
  <si>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</si>
  <si>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</si>
  <si>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</si>
  <si>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</si>
  <si>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</si>
  <si>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</si>
  <si>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</si>
  <si>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</si>
  <si>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</si>
  <si>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</si>
  <si>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</si>
  <si>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</si>
  <si>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</si>
  <si>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</si>
  <si>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</si>
  <si>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</si>
  <si>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</si>
  <si>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</si>
  <si>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</si>
  <si>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</si>
  <si>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</si>
  <si>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</si>
  <si>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</si>
  <si>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</si>
  <si>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</si>
  <si>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</si>
  <si>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</si>
  <si>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</si>
  <si>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</si>
  <si>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</si>
  <si>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</si>
  <si>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</si>
  <si>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</si>
  <si>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</si>
  <si>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</si>
  <si>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</si>
  <si>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</si>
  <si>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</si>
  <si>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</si>
  <si>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</si>
  <si>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</si>
  <si>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</si>
  <si>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</si>
  <si>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</si>
  <si>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</si>
  <si>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</si>
  <si>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</si>
  <si>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</si>
  <si>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</si>
  <si>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</si>
  <si>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</si>
  <si>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</si>
  <si>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</si>
  <si>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</si>
  <si>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</si>
  <si>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</si>
  <si>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</si>
  <si>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</si>
  <si>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</si>
  <si>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</si>
  <si>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</si>
  <si>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</si>
  <si>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</si>
  <si>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</si>
  <si>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</si>
  <si>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</si>
  <si>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</si>
  <si>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</si>
  <si>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</si>
  <si>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</si>
  <si>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</si>
  <si>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</si>
  <si>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</si>
  <si>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</si>
  <si>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</si>
  <si>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</si>
  <si>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</si>
  <si>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</si>
  <si>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</si>
  <si>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</si>
  <si>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</si>
  <si>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</si>
  <si>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</si>
  <si>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</si>
  <si>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</si>
  <si>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</si>
  <si>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</si>
  <si>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</si>
  <si>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</si>
  <si>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</si>
  <si>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</si>
  <si>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</si>
  <si>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</si>
  <si>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</si>
  <si>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</si>
  <si>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</si>
  <si>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</si>
  <si>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</si>
  <si>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</si>
  <si>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</si>
  <si>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</si>
  <si>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</si>
  <si>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</si>
  <si>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</si>
  <si>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</si>
  <si>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</si>
  <si>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</si>
  <si>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</si>
  <si>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</si>
  <si>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</si>
  <si>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</si>
  <si>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</si>
  <si>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</si>
  <si>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</si>
  <si>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</si>
  <si>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</si>
  <si>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</si>
  <si>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</si>
  <si>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</si>
  <si>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</si>
  <si>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</si>
  <si>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</si>
  <si>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</si>
  <si>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</si>
  <si>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</si>
  <si>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</si>
  <si>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</si>
  <si>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</si>
  <si>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</si>
  <si>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</si>
  <si>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</si>
  <si>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</si>
  <si>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</si>
  <si>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</si>
  <si>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</si>
  <si>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</si>
  <si>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</si>
  <si>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</si>
  <si>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</si>
  <si>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</si>
  <si>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</si>
  <si>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</si>
  <si>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</si>
  <si>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</si>
  <si>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</si>
  <si>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</si>
  <si>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</si>
  <si>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</si>
  <si>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</si>
  <si>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</si>
  <si>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</si>
  <si>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</si>
  <si>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</si>
  <si>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</si>
  <si>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</si>
  <si>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</si>
  <si>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</si>
  <si>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</si>
  <si>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</si>
  <si>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</si>
  <si>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</si>
  <si>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</si>
  <si>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</si>
  <si>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</si>
  <si>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</si>
  <si>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</si>
  <si>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</si>
  <si>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</si>
  <si>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</si>
  <si>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</si>
  <si>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</si>
  <si>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</si>
  <si>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</si>
  <si>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</si>
  <si>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</si>
  <si>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</si>
  <si>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</si>
  <si>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</si>
  <si>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</si>
  <si>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</si>
  <si>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</si>
  <si>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</si>
  <si>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</si>
  <si>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</si>
  <si>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</si>
  <si>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</si>
  <si>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</si>
  <si>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</si>
  <si>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</si>
  <si>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</si>
  <si>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</si>
  <si>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</si>
  <si>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</si>
  <si>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</si>
  <si>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</si>
  <si>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</si>
  <si>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</si>
  <si>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</si>
  <si>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</si>
  <si>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</si>
  <si>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</si>
  <si>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</si>
  <si>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</si>
  <si>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</si>
  <si>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</si>
  <si>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</si>
  <si>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</si>
  <si>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</si>
  <si>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</si>
  <si>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</si>
  <si>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</si>
  <si>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</si>
  <si>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</si>
  <si>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</si>
  <si>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</si>
  <si>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</si>
  <si>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</si>
  <si>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</si>
  <si>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</si>
  <si>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</si>
  <si>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</si>
  <si>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</si>
  <si>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</si>
  <si>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</si>
  <si>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</si>
  <si>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</si>
  <si>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</si>
  <si>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</si>
  <si>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</si>
  <si>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</si>
  <si>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</si>
  <si>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</si>
  <si>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</si>
  <si>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</si>
  <si>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</si>
  <si>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</si>
  <si>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</si>
  <si>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</si>
  <si>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</si>
  <si>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</si>
  <si>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</si>
  <si>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</si>
  <si>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</si>
  <si>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</si>
  <si>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</si>
  <si>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</si>
  <si>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</si>
  <si>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</si>
  <si>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</si>
  <si>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</si>
  <si>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</si>
  <si>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</si>
  <si>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</si>
  <si>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</si>
  <si>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</si>
  <si>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</si>
  <si>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</si>
  <si>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</si>
  <si>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</si>
  <si>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</si>
  <si>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</si>
  <si>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</si>
  <si>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</si>
  <si>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</si>
  <si>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</si>
  <si>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</si>
  <si>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</si>
  <si>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</si>
  <si>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</si>
  <si>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</si>
  <si>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</si>
  <si>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</si>
  <si>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</si>
  <si>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</si>
  <si>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</si>
  <si>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</si>
  <si>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</si>
  <si>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</si>
  <si>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</si>
  <si>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</si>
  <si>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</si>
  <si>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</si>
  <si>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</si>
  <si>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</si>
  <si>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</si>
  <si>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</si>
  <si>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</si>
  <si>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</si>
  <si>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</si>
  <si>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</si>
  <si>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</si>
  <si>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</si>
  <si>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</si>
  <si>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</si>
  <si>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</si>
  <si>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</si>
  <si>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</si>
  <si>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</si>
  <si>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</si>
  <si>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</si>
  <si>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</si>
  <si>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</si>
  <si>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</si>
  <si>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</si>
  <si>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</si>
  <si>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</si>
  <si>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</si>
  <si>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</si>
  <si>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</si>
  <si>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</si>
  <si>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</si>
  <si>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</si>
  <si>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</si>
  <si>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</si>
  <si>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</si>
  <si>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</si>
  <si>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</si>
  <si>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</si>
  <si>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</si>
  <si>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</si>
  <si>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</si>
  <si>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</si>
  <si>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</si>
  <si>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</si>
  <si>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</si>
  <si>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</si>
  <si>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</si>
  <si>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</si>
  <si>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</si>
  <si>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</si>
  <si>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</si>
  <si>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</si>
  <si>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</si>
  <si>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</si>
  <si>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</si>
  <si>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</si>
  <si>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</si>
  <si>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</si>
  <si>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</si>
  <si>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</si>
  <si>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</si>
  <si>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</si>
  <si>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</si>
  <si>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</si>
  <si>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</si>
  <si>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</si>
  <si>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</si>
  <si>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</si>
  <si>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</si>
  <si>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</si>
  <si>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</si>
  <si>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</si>
  <si>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</si>
  <si>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</si>
  <si>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</si>
  <si>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</si>
  <si>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</si>
  <si>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</si>
  <si>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</si>
  <si>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</si>
  <si>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</si>
  <si>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</si>
  <si>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</si>
  <si>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</si>
  <si>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</si>
  <si>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</si>
  <si>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</si>
  <si>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</si>
  <si>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</si>
  <si>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</si>
  <si>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</si>
  <si>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</si>
  <si>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</si>
  <si>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</si>
  <si>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</si>
  <si>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</si>
  <si>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</si>
  <si>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</si>
  <si>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</si>
  <si>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</si>
  <si>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</si>
  <si>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</si>
  <si>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</si>
  <si>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</si>
  <si>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</si>
  <si>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</si>
  <si>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</si>
  <si>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</si>
  <si>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</si>
  <si>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</si>
  <si>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</si>
  <si>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</si>
  <si>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</si>
  <si>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</si>
  <si>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</si>
  <si>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</si>
  <si>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</si>
  <si>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</si>
  <si>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</si>
  <si>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</si>
  <si>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</si>
  <si>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</si>
  <si>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</si>
  <si>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</si>
  <si>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</si>
  <si>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</si>
  <si>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</si>
  <si>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</si>
  <si>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</si>
  <si>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</si>
  <si>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</si>
  <si>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</si>
  <si>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</si>
  <si>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</si>
  <si>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</si>
  <si>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</si>
  <si>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</si>
  <si>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</si>
  <si>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</si>
  <si>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</si>
  <si>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</si>
  <si>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</si>
  <si>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</si>
  <si>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</si>
  <si>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</si>
  <si>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</si>
  <si>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</si>
  <si>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</si>
  <si>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</si>
  <si>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</si>
  <si>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</si>
  <si>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</si>
  <si>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</si>
  <si>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</si>
  <si>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</si>
  <si>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</si>
  <si>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</si>
  <si>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</si>
  <si>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</si>
  <si>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</si>
  <si>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</si>
  <si>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</si>
  <si>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</si>
  <si>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</si>
  <si>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</si>
  <si>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</si>
  <si>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</si>
  <si>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</si>
  <si>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</si>
  <si>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</si>
  <si>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</si>
  <si>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</si>
  <si>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</si>
  <si>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</si>
  <si>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</si>
  <si>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</si>
  <si>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</si>
  <si>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</si>
  <si>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</si>
  <si>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</si>
  <si>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</si>
  <si>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</si>
  <si>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</si>
  <si>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</si>
  <si>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</si>
  <si>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</si>
  <si>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</si>
  <si>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</si>
  <si>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</si>
  <si>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</si>
  <si>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</si>
  <si>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</si>
  <si>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</si>
  <si>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</si>
  <si>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</si>
  <si>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</si>
  <si>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</si>
  <si>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</si>
  <si>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</si>
  <si>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</si>
  <si>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</si>
  <si>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</si>
  <si>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</si>
  <si>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</si>
  <si>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</si>
  <si>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</si>
  <si>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</si>
  <si>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</si>
  <si>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</si>
  <si>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</si>
  <si>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</si>
  <si>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</si>
  <si>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</si>
  <si>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</si>
  <si>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</si>
  <si>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</si>
  <si>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</si>
  <si>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</si>
  <si>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</si>
  <si>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</si>
  <si>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</si>
  <si>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</si>
  <si>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</si>
  <si>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</si>
  <si>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</si>
  <si>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</si>
  <si>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</si>
  <si>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</si>
  <si>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</si>
  <si>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</si>
  <si>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</si>
  <si>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</si>
  <si>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</si>
  <si>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</si>
  <si>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</si>
  <si>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</si>
  <si>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</si>
  <si>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</si>
  <si>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</si>
  <si>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</si>
  <si>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</si>
  <si>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</si>
  <si>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</si>
  <si>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</si>
  <si>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</si>
  <si>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</si>
  <si>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</si>
  <si>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</si>
  <si>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</si>
  <si>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</si>
  <si>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</si>
  <si>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</si>
  <si>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</si>
  <si>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</si>
  <si>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</si>
  <si>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</si>
  <si>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</si>
  <si>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</si>
  <si>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</si>
  <si>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</si>
  <si>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</si>
  <si>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</si>
  <si>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</si>
  <si>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</si>
  <si>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</si>
  <si>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</si>
  <si>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</si>
  <si>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</si>
  <si>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</si>
  <si>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</si>
  <si>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</si>
  <si>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</si>
  <si>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</si>
  <si>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</si>
  <si>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</si>
  <si>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</si>
  <si>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</si>
  <si>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</si>
  <si>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</si>
  <si>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</si>
  <si>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</si>
  <si>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</si>
  <si>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</si>
  <si>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</si>
  <si>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</si>
  <si>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</si>
  <si>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</si>
  <si>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</si>
  <si>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</si>
  <si>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</si>
  <si>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</si>
  <si>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</si>
  <si>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</si>
  <si>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</si>
  <si>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</si>
  <si>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</si>
  <si>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</si>
  <si>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</si>
  <si>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</si>
  <si>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</si>
  <si>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</si>
  <si>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</si>
  <si>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</si>
  <si>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</si>
  <si>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</si>
  <si>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</si>
  <si>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</si>
  <si>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</si>
  <si>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</si>
  <si>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</si>
  <si>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</si>
  <si>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</si>
  <si>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</si>
  <si>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</si>
  <si>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</si>
  <si>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</si>
  <si>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</si>
  <si>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</si>
  <si>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</si>
  <si>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</si>
  <si>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</si>
  <si>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</si>
  <si>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</si>
  <si>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</si>
  <si>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</si>
  <si>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</si>
  <si>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</si>
  <si>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</si>
  <si>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</si>
  <si>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</si>
  <si>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</si>
  <si>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</si>
  <si>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</si>
  <si>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</si>
  <si>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</si>
  <si>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</si>
  <si>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</si>
  <si>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</si>
  <si>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</si>
  <si>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</si>
  <si>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</si>
  <si>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</si>
  <si>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</si>
  <si>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</si>
  <si>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</si>
  <si>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</si>
  <si>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</si>
  <si>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</si>
  <si>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</si>
  <si>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</si>
  <si>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</si>
  <si>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</si>
  <si>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</si>
  <si>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</si>
  <si>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</si>
  <si>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</si>
  <si>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</si>
  <si>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</si>
  <si>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</si>
  <si>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</si>
  <si>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</si>
  <si>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</si>
  <si>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</si>
  <si>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</si>
  <si>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</si>
  <si>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</si>
  <si>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</si>
  <si>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</si>
  <si>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</si>
  <si>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</si>
  <si>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</si>
  <si>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</si>
  <si>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</si>
  <si>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</si>
  <si>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</si>
  <si>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</si>
  <si>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</si>
  <si>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</si>
  <si>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</si>
  <si>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</si>
  <si>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</si>
  <si>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</si>
  <si>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</si>
  <si>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</si>
  <si>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</si>
  <si>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</si>
  <si>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</si>
  <si>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</si>
  <si>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</si>
  <si>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</si>
  <si>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</si>
  <si>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</si>
  <si>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</si>
  <si>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</si>
  <si>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</si>
  <si>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</si>
  <si>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</si>
  <si>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</si>
  <si>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</si>
  <si>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</si>
  <si>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</si>
  <si>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</si>
  <si>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</si>
  <si>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</si>
  <si>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</si>
  <si>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</si>
  <si>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</si>
  <si>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</si>
  <si>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</si>
  <si>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</si>
  <si>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</si>
  <si>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</si>
  <si>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</si>
  <si>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</si>
  <si>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</si>
  <si>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</si>
  <si>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</si>
  <si>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</si>
  <si>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</si>
  <si>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</si>
  <si>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</si>
  <si>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</si>
  <si>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</si>
  <si>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</si>
  <si>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</si>
  <si>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</si>
  <si>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</si>
  <si>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</si>
  <si>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</si>
  <si>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</si>
  <si>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</si>
  <si>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</si>
  <si>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</si>
  <si>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</si>
  <si>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</si>
  <si>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</si>
  <si>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</si>
  <si>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</si>
  <si>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</si>
  <si>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</si>
  <si>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</si>
  <si>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</si>
  <si>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</si>
  <si>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</si>
  <si>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</si>
  <si>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</si>
  <si>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</si>
  <si>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</si>
  <si>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</si>
  <si>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</si>
  <si>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</si>
  <si>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</si>
  <si>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</si>
  <si>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</si>
  <si>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</si>
  <si>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</si>
  <si>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</si>
  <si>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</si>
  <si>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</si>
  <si>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</si>
  <si>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</si>
  <si>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</si>
  <si>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</si>
  <si>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</si>
  <si>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</si>
  <si>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</si>
  <si>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</si>
  <si>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</si>
  <si>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</si>
  <si>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</si>
  <si>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</si>
  <si>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</si>
  <si>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</si>
  <si>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</si>
  <si>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</si>
  <si>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</si>
  <si>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</si>
  <si>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</si>
  <si>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</si>
  <si>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</si>
  <si>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</si>
  <si>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</si>
  <si>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</si>
  <si>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</si>
  <si>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</si>
  <si>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</si>
  <si>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</si>
  <si>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</si>
  <si>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</si>
  <si>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</si>
  <si>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</si>
  <si>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</si>
  <si>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</si>
  <si>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</si>
  <si>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</si>
  <si>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</si>
  <si>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</si>
  <si>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</si>
  <si>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</si>
  <si>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</si>
  <si>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</si>
  <si>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</si>
  <si>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</si>
  <si>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</si>
  <si>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</si>
  <si>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</si>
  <si>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</si>
  <si>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</si>
  <si>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</si>
  <si>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</si>
  <si>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</si>
  <si>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</si>
  <si>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</si>
  <si>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</si>
  <si>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</si>
  <si>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</si>
  <si>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</si>
  <si>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</si>
  <si>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</si>
  <si>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</si>
  <si>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</si>
  <si>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</si>
  <si>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</si>
  <si>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</si>
  <si>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</si>
  <si>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</si>
  <si>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</si>
  <si>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</si>
  <si>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</si>
  <si>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</si>
  <si>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</si>
  <si>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</si>
  <si>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</si>
  <si>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</si>
  <si>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</si>
  <si>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</si>
  <si>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</si>
  <si>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</si>
  <si>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</si>
  <si>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</si>
  <si>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</si>
  <si>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</si>
  <si>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</si>
  <si>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</si>
  <si>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</si>
  <si>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</si>
  <si>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</si>
  <si>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</si>
  <si>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</si>
  <si>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</si>
  <si>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</si>
  <si>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</si>
  <si>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</si>
  <si>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</si>
  <si>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</si>
  <si>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</si>
  <si>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</si>
  <si>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</si>
  <si>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</si>
  <si>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</si>
  <si>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</si>
  <si>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</si>
  <si>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</si>
  <si>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</si>
  <si>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</si>
  <si>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</si>
  <si>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</si>
  <si>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</si>
  <si>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</si>
  <si>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</si>
  <si>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</si>
  <si>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</si>
  <si>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</si>
  <si>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</si>
  <si>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</si>
  <si>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</si>
  <si>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</si>
  <si>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</si>
  <si>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</si>
  <si>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</si>
  <si>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</si>
  <si>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</si>
  <si>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</si>
  <si>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</si>
  <si>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</si>
  <si>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</si>
  <si>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</si>
  <si>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</si>
  <si>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</si>
  <si>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</si>
  <si>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</si>
  <si>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</si>
  <si>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</si>
  <si>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</si>
  <si>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</si>
  <si>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</si>
  <si>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</si>
  <si>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</si>
  <si>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</si>
  <si>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</si>
  <si>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</si>
  <si>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</si>
  <si>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</si>
  <si>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</si>
  <si>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</si>
  <si>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</si>
  <si>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</si>
  <si>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</si>
  <si>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</si>
  <si>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</si>
  <si>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</si>
  <si>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</si>
  <si>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</si>
  <si>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</si>
  <si>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</si>
  <si>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</si>
  <si>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</si>
  <si>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</si>
  <si>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</si>
  <si>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</si>
  <si>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</si>
  <si>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</si>
  <si>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</si>
  <si>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</si>
  <si>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</si>
  <si>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</si>
  <si>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</si>
  <si>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</si>
  <si>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</si>
  <si>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</si>
  <si>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</si>
  <si>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</si>
  <si>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</si>
  <si>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</si>
  <si>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</si>
  <si>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</si>
  <si>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</si>
  <si>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</si>
  <si>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</si>
  <si>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</si>
  <si>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</si>
  <si>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</si>
  <si>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</si>
  <si>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</si>
  <si>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</si>
  <si>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</si>
  <si>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</si>
  <si>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</si>
  <si>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</si>
  <si>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</si>
  <si>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</si>
  <si>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</si>
  <si>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</si>
  <si>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</si>
  <si>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</si>
  <si>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</si>
  <si>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</si>
  <si>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</si>
  <si>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</si>
  <si>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</si>
  <si>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</si>
  <si>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</si>
  <si>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</si>
  <si>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</si>
  <si>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</si>
  <si>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</si>
  <si>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</si>
  <si>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</si>
  <si>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</si>
  <si>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</si>
  <si>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</si>
  <si>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</si>
  <si>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</si>
  <si>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</si>
  <si>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</si>
  <si>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</si>
  <si>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</si>
  <si>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</si>
  <si>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</si>
  <si>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</si>
  <si>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</si>
  <si>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</si>
  <si>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</si>
  <si>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</si>
  <si>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</si>
  <si>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</si>
  <si>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</si>
  <si>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</si>
  <si>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</si>
  <si>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</si>
  <si>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</si>
  <si>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</si>
  <si>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</si>
  <si>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</si>
  <si>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</si>
  <si>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</si>
  <si>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</si>
  <si>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</si>
  <si>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</si>
  <si>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</si>
  <si>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</si>
  <si>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</si>
  <si>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</si>
  <si>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</si>
  <si>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</si>
  <si>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</si>
  <si>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</si>
  <si>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</si>
  <si>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</si>
  <si>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</si>
  <si>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</si>
  <si>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</si>
  <si>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</si>
  <si>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</si>
  <si>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</si>
  <si>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</si>
  <si>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</si>
  <si>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</si>
  <si>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</si>
  <si>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</si>
  <si>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</si>
  <si>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</si>
  <si>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</si>
  <si>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</si>
  <si>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</si>
  <si>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</si>
  <si>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</si>
  <si>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</si>
  <si>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</si>
  <si>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</si>
  <si>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</si>
  <si>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</si>
  <si>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</si>
  <si>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</si>
  <si>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</si>
  <si>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</si>
  <si>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</si>
  <si>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</si>
  <si>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</si>
  <si>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</si>
  <si>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</si>
  <si>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</si>
  <si>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</si>
  <si>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</si>
  <si>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</si>
  <si>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</si>
  <si>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</si>
  <si>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</si>
  <si>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</si>
  <si>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</si>
  <si>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</si>
  <si>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</si>
  <si>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</si>
  <si>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</si>
  <si>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</si>
  <si>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</si>
  <si>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</si>
  <si>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</si>
  <si>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</si>
  <si>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</si>
  <si>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</si>
  <si>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</si>
  <si>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</si>
  <si>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</si>
  <si>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</si>
  <si>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</si>
  <si>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</si>
  <si>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</si>
  <si>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</si>
  <si>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</si>
  <si>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</si>
  <si>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</si>
  <si>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</si>
  <si>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</si>
  <si>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</si>
  <si>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</si>
  <si>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</si>
  <si>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</si>
  <si>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</si>
  <si>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</si>
  <si>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</si>
  <si>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</si>
  <si>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</si>
  <si>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</si>
  <si>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</si>
  <si>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</si>
  <si>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</si>
  <si>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</si>
  <si>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</si>
  <si>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</si>
  <si>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</si>
  <si>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</si>
  <si>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</si>
  <si>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</si>
  <si>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</si>
  <si>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</si>
  <si>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</si>
  <si>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</si>
  <si>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</si>
  <si>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</si>
  <si>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</si>
  <si>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</si>
  <si>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</si>
  <si>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</si>
  <si>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</si>
  <si>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</si>
  <si>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</si>
  <si>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</si>
  <si>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</si>
  <si>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</si>
  <si>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</si>
  <si>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</si>
  <si>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</si>
  <si>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</si>
  <si>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</si>
  <si>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</si>
  <si>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</si>
  <si>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</si>
  <si>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</si>
  <si>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</si>
  <si>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</si>
  <si>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</si>
  <si>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</si>
  <si>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</si>
  <si>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</si>
  <si>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</si>
  <si>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</si>
  <si>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</si>
  <si>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</si>
  <si>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</si>
  <si>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</si>
  <si>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</si>
  <si>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</si>
  <si>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</si>
  <si>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</si>
  <si>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</si>
  <si>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</si>
  <si>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</si>
  <si>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</si>
  <si>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</si>
  <si>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</si>
  <si>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</si>
  <si>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</si>
  <si>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</si>
  <si>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</si>
  <si>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</si>
  <si>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</si>
  <si>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</si>
  <si>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</si>
  <si>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</si>
  <si>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</si>
  <si>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</si>
  <si>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</si>
  <si>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</si>
  <si>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</si>
  <si>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</si>
  <si>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</si>
  <si>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</si>
  <si>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</si>
  <si>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</si>
  <si>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</si>
  <si>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</si>
  <si>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</si>
  <si>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</si>
  <si>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</si>
  <si>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</si>
  <si>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</si>
  <si>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</si>
  <si>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</si>
  <si>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</si>
  <si>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</si>
  <si>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</si>
  <si>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</si>
  <si>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</si>
  <si>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</si>
  <si>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</si>
  <si>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</si>
  <si>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</si>
  <si>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</si>
  <si>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</si>
  <si>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</si>
  <si>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</si>
  <si>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</si>
  <si>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</si>
  <si>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</si>
  <si>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</si>
  <si>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</si>
  <si>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</si>
  <si>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</si>
  <si>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</si>
  <si>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</si>
  <si>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</si>
  <si>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</si>
  <si>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</si>
  <si>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</si>
  <si>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</si>
  <si>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</si>
  <si>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</si>
  <si>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</si>
  <si>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</si>
  <si>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</si>
  <si>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</si>
  <si>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</si>
  <si>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</si>
  <si>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</si>
  <si>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</si>
  <si>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</si>
  <si>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</si>
  <si>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</si>
  <si>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</si>
  <si>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</si>
  <si>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</si>
  <si>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</si>
  <si>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</si>
  <si>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</si>
  <si>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</si>
  <si>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</si>
  <si>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</si>
  <si>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</si>
  <si>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</si>
  <si>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</si>
  <si>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</si>
  <si>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</si>
  <si>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</si>
  <si>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</si>
  <si>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</si>
  <si>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</si>
  <si>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</si>
  <si>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</si>
  <si>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</si>
  <si>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</si>
  <si>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</si>
  <si>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</si>
  <si>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</si>
  <si>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</si>
  <si>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</si>
  <si>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</si>
  <si>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</si>
  <si>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</si>
  <si>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</si>
  <si>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</si>
  <si>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</si>
  <si>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</si>
  <si>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</si>
  <si>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</si>
  <si>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</si>
  <si>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</si>
  <si>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</si>
  <si>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</si>
  <si>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</si>
  <si>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</si>
  <si>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</si>
  <si>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</si>
  <si>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</si>
  <si>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</si>
  <si>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</si>
  <si>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</si>
  <si>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</si>
  <si>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</si>
  <si>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</si>
  <si>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</si>
  <si>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</si>
  <si>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</si>
  <si>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</si>
  <si>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</si>
  <si>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</si>
  <si>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</si>
  <si>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</si>
  <si>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</si>
  <si>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</si>
  <si>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</si>
  <si>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</si>
  <si>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</si>
  <si>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</si>
  <si>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</si>
  <si>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</si>
  <si>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</si>
  <si>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</si>
  <si>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</si>
  <si>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</si>
  <si>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</si>
  <si>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</si>
  <si>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</si>
  <si>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</si>
  <si>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</si>
  <si>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</si>
  <si>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</si>
  <si>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</si>
  <si>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</si>
  <si>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</si>
  <si>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</si>
  <si>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</si>
  <si>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</si>
  <si>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</si>
  <si>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</si>
  <si>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</si>
  <si>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</si>
  <si>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</si>
  <si>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</si>
  <si>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</si>
  <si>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</si>
  <si>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</si>
  <si>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</si>
  <si>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</si>
  <si>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</si>
  <si>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</si>
  <si>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</si>
  <si>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</si>
  <si>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</si>
  <si>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</si>
  <si>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</si>
  <si>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</si>
  <si>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</si>
  <si>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</si>
  <si>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</si>
  <si>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</si>
  <si>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</si>
  <si>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</si>
  <si>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</si>
  <si>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</si>
  <si>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</si>
  <si>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</si>
  <si>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</si>
  <si>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</si>
  <si>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</si>
  <si>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</si>
  <si>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</si>
  <si>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</si>
  <si>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</si>
  <si>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</si>
  <si>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</si>
  <si>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</si>
  <si>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</si>
  <si>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</si>
  <si>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</si>
  <si>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</si>
  <si>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</si>
  <si>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</si>
  <si>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</si>
  <si>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</si>
  <si>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</si>
  <si>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</si>
  <si>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</si>
  <si>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</si>
  <si>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</si>
  <si>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</si>
  <si>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</si>
  <si>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</si>
  <si>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</si>
  <si>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</si>
  <si>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</si>
  <si>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</si>
  <si>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</si>
  <si>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</si>
  <si>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</si>
  <si>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</si>
  <si>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</si>
  <si>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</si>
  <si>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</si>
  <si>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</si>
  <si>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</si>
  <si>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</si>
  <si>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</si>
  <si>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</si>
  <si>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</si>
  <si>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</si>
  <si>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</si>
  <si>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</si>
  <si>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</si>
  <si>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</si>
  <si>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</si>
  <si>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</si>
  <si>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</si>
  <si>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</si>
  <si>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</si>
  <si>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</si>
  <si>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</si>
  <si>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</si>
  <si>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</si>
  <si>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</si>
  <si>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</si>
  <si>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</si>
  <si>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</si>
  <si>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</si>
  <si>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</si>
  <si>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</si>
  <si>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</si>
  <si>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</si>
  <si>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</si>
  <si>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</si>
  <si>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</si>
  <si>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</si>
  <si>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</si>
  <si>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</si>
  <si>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</si>
  <si>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</si>
  <si>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</si>
  <si>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</si>
  <si>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</si>
  <si>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</si>
  <si>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</si>
  <si>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</si>
  <si>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</si>
  <si>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</si>
  <si>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</si>
  <si>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</si>
  <si>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</si>
  <si>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</si>
  <si>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</si>
  <si>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</si>
  <si>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</si>
  <si>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</si>
  <si>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</si>
  <si>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</si>
  <si>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</si>
  <si>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</si>
  <si>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</si>
  <si>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</si>
  <si>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</si>
  <si>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</si>
  <si>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</si>
  <si>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</si>
  <si>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</si>
  <si>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</si>
  <si>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</si>
  <si>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</si>
  <si>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</si>
  <si>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</si>
  <si>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</si>
  <si>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</si>
  <si>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</si>
  <si>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</si>
  <si>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</si>
  <si>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</si>
  <si>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</si>
  <si>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</si>
  <si>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</si>
  <si>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</si>
  <si>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</si>
  <si>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</si>
  <si>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</si>
  <si>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</si>
  <si>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</si>
  <si>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</si>
  <si>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</si>
  <si>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</si>
  <si>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</si>
  <si>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</si>
  <si>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</si>
  <si>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</si>
  <si>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</si>
  <si>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</si>
  <si>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</si>
  <si>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</si>
  <si>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</si>
  <si>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</si>
  <si>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</si>
  <si>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</si>
  <si>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</si>
  <si>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</si>
  <si>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</si>
  <si>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</si>
  <si>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</si>
  <si>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</si>
  <si>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</si>
  <si>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</si>
  <si>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</si>
  <si>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</si>
  <si>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</si>
  <si>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</si>
  <si>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</si>
  <si>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</si>
  <si>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</si>
  <si>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</si>
  <si>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</si>
  <si>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</si>
  <si>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</si>
  <si>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</si>
  <si>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</si>
  <si>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</si>
  <si>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</si>
  <si>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</si>
  <si>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</si>
  <si>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</si>
  <si>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</si>
  <si>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</si>
  <si>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</si>
  <si>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</si>
  <si>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</si>
  <si>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</si>
  <si>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</si>
  <si>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</si>
  <si>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</si>
  <si>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</si>
  <si>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</si>
  <si>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</si>
  <si>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</si>
  <si>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</si>
  <si>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</si>
  <si>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</si>
  <si>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</si>
  <si>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</si>
  <si>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</si>
  <si>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</si>
  <si>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</si>
  <si>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</si>
  <si>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</si>
  <si>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</si>
  <si>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</si>
  <si>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</si>
  <si>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</si>
  <si>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</si>
  <si>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</si>
  <si>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</si>
  <si>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</si>
  <si>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</si>
  <si>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</si>
  <si>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</si>
  <si>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</si>
  <si>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</si>
  <si>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</si>
  <si>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</si>
  <si>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</si>
  <si>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</si>
  <si>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</si>
  <si>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</si>
  <si>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</si>
  <si>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</si>
  <si>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</si>
  <si>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</si>
  <si>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</si>
  <si>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</si>
  <si>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</si>
  <si>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</si>
  <si>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</si>
  <si>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</si>
  <si>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</si>
  <si>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</si>
  <si>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</si>
  <si>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</si>
  <si>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</si>
  <si>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</si>
  <si>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</si>
  <si>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</si>
  <si>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</si>
  <si>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</si>
  <si>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</si>
  <si>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</si>
  <si>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</si>
  <si>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</si>
  <si>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</si>
  <si>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</si>
  <si>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</si>
  <si>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</si>
  <si>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</si>
  <si>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</si>
  <si>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</si>
  <si>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</si>
  <si>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</si>
  <si>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</si>
  <si>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</si>
  <si>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</si>
  <si>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</si>
  <si>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</si>
  <si>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</si>
  <si>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</si>
  <si>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</si>
  <si>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</si>
  <si>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</si>
  <si>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</si>
  <si>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</si>
  <si>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</si>
  <si>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</si>
  <si>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</si>
  <si>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</si>
  <si>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</si>
  <si>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</si>
  <si>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</si>
  <si>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</si>
  <si>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</si>
  <si>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</si>
  <si>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</si>
  <si>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</si>
  <si>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</si>
  <si>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</si>
  <si>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</si>
  <si>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</si>
  <si>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</si>
  <si>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</si>
  <si>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</si>
  <si>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</si>
  <si>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</si>
  <si>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</si>
  <si>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</si>
  <si>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</si>
  <si>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</si>
  <si>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</si>
  <si>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</si>
  <si>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</si>
  <si>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</si>
  <si>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</si>
  <si>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</si>
  <si>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</si>
  <si>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</si>
  <si>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</si>
  <si>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</si>
  <si>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</si>
  <si>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</si>
  <si>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</si>
  <si>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</si>
  <si>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</si>
  <si>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</si>
  <si>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</si>
  <si>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</si>
  <si>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</si>
  <si>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</si>
  <si>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</si>
  <si>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</si>
  <si>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</si>
  <si>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</si>
  <si>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</si>
  <si>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</si>
  <si>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</si>
  <si>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</si>
  <si>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</si>
  <si>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</si>
  <si>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</si>
  <si>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</si>
  <si>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</si>
  <si>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</si>
  <si>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</si>
  <si>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</si>
  <si>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</si>
  <si>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</si>
  <si>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</si>
  <si>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</si>
  <si>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</si>
  <si>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</si>
  <si>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</si>
  <si>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</si>
  <si>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</si>
  <si>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</si>
  <si>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</si>
  <si>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</si>
  <si>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</si>
  <si>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</si>
  <si>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</si>
  <si>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</si>
  <si>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</si>
  <si>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</si>
  <si>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</si>
  <si>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</si>
  <si>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</si>
  <si>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</si>
  <si>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</si>
  <si>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</si>
  <si>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</si>
  <si>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</si>
  <si>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</si>
  <si>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</si>
  <si>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</si>
  <si>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</si>
  <si>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</si>
  <si>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</si>
  <si>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</si>
  <si>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</si>
  <si>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</si>
  <si>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</si>
  <si>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</si>
  <si>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</si>
  <si>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</si>
  <si>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</si>
  <si>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</si>
  <si>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</si>
  <si>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</si>
  <si>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</si>
  <si>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</si>
  <si>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</si>
  <si>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</si>
  <si>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</si>
  <si>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</si>
  <si>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</si>
  <si>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</si>
  <si>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</si>
  <si>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</si>
  <si>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</si>
  <si>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</si>
  <si>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</si>
  <si>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</si>
  <si>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</si>
  <si>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</si>
  <si>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</si>
  <si>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</si>
  <si>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</si>
  <si>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</si>
  <si>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</si>
  <si>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</si>
  <si>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</si>
  <si>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</si>
  <si>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</si>
  <si>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</si>
  <si>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</si>
  <si>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</si>
  <si>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</si>
  <si>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</si>
  <si>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</si>
  <si>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</si>
  <si>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</si>
  <si>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</si>
  <si>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</si>
  <si>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</si>
  <si>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</si>
  <si>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</si>
  <si>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</si>
  <si>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</si>
  <si>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</si>
  <si>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</si>
  <si>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</si>
  <si>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</si>
  <si>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</si>
  <si>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</si>
  <si>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</si>
  <si>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</si>
  <si>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</si>
  <si>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</si>
  <si>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</si>
  <si>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</si>
  <si>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</si>
  <si>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</si>
  <si>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</si>
  <si>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</si>
  <si>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</si>
  <si>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</si>
  <si>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</si>
  <si>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</si>
  <si>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</si>
  <si>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</si>
  <si>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</si>
  <si>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</si>
  <si>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</si>
  <si>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</si>
  <si>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</si>
  <si>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</si>
  <si>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</si>
  <si>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</si>
  <si>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</si>
  <si>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</si>
  <si>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</si>
  <si>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</si>
  <si>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</si>
  <si>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</si>
  <si>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</si>
  <si>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</si>
  <si>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</si>
  <si>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</si>
  <si>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</si>
  <si>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</si>
  <si>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</si>
  <si>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</si>
  <si>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</si>
  <si>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</si>
  <si>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</si>
  <si>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</si>
  <si>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</si>
  <si>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</si>
  <si>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</si>
  <si>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</si>
  <si>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</si>
  <si>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</si>
  <si>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</si>
  <si>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</si>
  <si>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</si>
  <si>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</si>
  <si>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</si>
  <si>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</si>
  <si>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</si>
  <si>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</si>
  <si>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</si>
  <si>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</si>
  <si>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</si>
  <si>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</si>
  <si>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</si>
  <si>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</si>
  <si>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</si>
  <si>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</si>
  <si>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</si>
  <si>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</si>
  <si>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</si>
  <si>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</si>
  <si>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</si>
  <si>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</si>
  <si>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</si>
  <si>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</si>
  <si>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</si>
  <si>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</si>
  <si>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</si>
  <si>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</si>
  <si>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</si>
  <si>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</si>
  <si>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</si>
  <si>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</si>
  <si>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</si>
  <si>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</si>
  <si>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</si>
  <si>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</si>
  <si>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</si>
  <si>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</si>
  <si>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</si>
  <si>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</si>
  <si>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</si>
  <si>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</si>
  <si>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</si>
  <si>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</si>
  <si>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</si>
  <si>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</si>
  <si>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</si>
  <si>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</si>
  <si>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</si>
  <si>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</si>
  <si>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</si>
  <si>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</si>
  <si>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</si>
  <si>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</si>
  <si>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</si>
  <si>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</si>
  <si>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</si>
  <si>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</si>
  <si>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</si>
  <si>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</si>
  <si>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</si>
  <si>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</si>
  <si>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</si>
  <si>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</si>
  <si>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</si>
  <si>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</si>
  <si>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</si>
  <si>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</si>
  <si>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</si>
  <si>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</si>
  <si>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</si>
  <si>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</si>
  <si>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</si>
  <si>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</si>
  <si>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</si>
  <si>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</si>
  <si>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</si>
  <si>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</si>
  <si>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</si>
  <si>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</si>
  <si>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</si>
  <si>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</si>
  <si>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</si>
  <si>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</si>
  <si>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</si>
  <si>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</si>
  <si>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</si>
  <si>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</si>
  <si>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</si>
  <si>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</si>
  <si>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</si>
  <si>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</si>
  <si>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</si>
  <si>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</si>
  <si>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</si>
  <si>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</si>
  <si>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</si>
  <si>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</si>
  <si>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</si>
  <si>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</si>
  <si>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</si>
  <si>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</si>
  <si>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</si>
  <si>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</si>
  <si>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</si>
  <si>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</si>
  <si>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</si>
  <si>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</si>
  <si>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</si>
  <si>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</si>
  <si>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</si>
  <si>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</si>
  <si>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</si>
  <si>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</si>
  <si>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</si>
  <si>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</si>
  <si>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</si>
  <si>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</si>
  <si>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</si>
  <si>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</si>
  <si>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</si>
  <si>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</si>
  <si>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</si>
  <si>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</si>
  <si>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</si>
  <si>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</si>
  <si>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</si>
  <si>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</si>
  <si>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</si>
  <si>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</si>
  <si>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</si>
  <si>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</si>
  <si>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</si>
  <si>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</si>
  <si>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</si>
  <si>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</si>
  <si>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</si>
  <si>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</si>
  <si>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</si>
  <si>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</si>
  <si>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</si>
  <si>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</si>
  <si>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</si>
  <si>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</si>
  <si>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</si>
  <si>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</si>
  <si>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</si>
  <si>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</si>
  <si>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</si>
  <si>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</si>
  <si>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</si>
  <si>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</si>
  <si>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</si>
  <si>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</si>
  <si>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</si>
  <si>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</si>
  <si>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</si>
  <si>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</si>
  <si>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</si>
  <si>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</si>
  <si>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</si>
  <si>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</si>
  <si>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</si>
  <si>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</si>
  <si>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</si>
  <si>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</si>
  <si>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</si>
  <si>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</si>
  <si>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</si>
  <si>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</si>
  <si>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</si>
  <si>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</si>
  <si>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</si>
  <si>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</si>
  <si>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</si>
  <si>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</si>
  <si>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</si>
  <si>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</si>
  <si>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</si>
  <si>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</si>
  <si>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</si>
  <si>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</si>
  <si>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</si>
  <si>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</si>
  <si>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</si>
  <si>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</si>
  <si>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</si>
  <si>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</si>
  <si>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</si>
  <si>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</si>
  <si>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</si>
  <si>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</si>
  <si>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</si>
  <si>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</si>
  <si>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</si>
  <si>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</si>
  <si>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</si>
  <si>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</si>
  <si>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</si>
  <si>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</si>
  <si>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</si>
  <si>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</si>
  <si>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</si>
  <si>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</si>
  <si>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</si>
  <si>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</si>
  <si>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</si>
  <si>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</si>
  <si>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</si>
  <si>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</si>
  <si>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</si>
  <si>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</si>
  <si>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</si>
  <si>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</si>
  <si>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</si>
  <si>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</si>
  <si>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</si>
  <si>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</si>
  <si>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</si>
  <si>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</si>
  <si>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</si>
  <si>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</si>
  <si>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</si>
  <si>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</si>
  <si>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</si>
  <si>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</si>
  <si>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</si>
  <si>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</si>
  <si>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</si>
  <si>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</si>
  <si>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</si>
  <si>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</si>
  <si>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</si>
  <si>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</si>
  <si>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</si>
  <si>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</si>
  <si>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</si>
  <si>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</si>
  <si>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</si>
  <si>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</si>
  <si>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</si>
  <si>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</si>
  <si>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</si>
  <si>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</si>
  <si>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</si>
  <si>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</si>
  <si>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</si>
  <si>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</si>
  <si>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</si>
  <si>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</si>
  <si>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</si>
  <si>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</si>
  <si>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</si>
  <si>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</si>
  <si>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</si>
  <si>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</si>
  <si>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</si>
  <si>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</si>
  <si>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</si>
  <si>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</si>
  <si>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</si>
  <si>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</si>
  <si>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</si>
  <si>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</si>
  <si>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</si>
  <si>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</si>
  <si>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</si>
  <si>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</si>
  <si>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</si>
  <si>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</si>
  <si>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</si>
  <si>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</si>
  <si>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</si>
  <si>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</si>
  <si>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</si>
  <si>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</si>
  <si>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</si>
  <si>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</si>
  <si>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</si>
  <si>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</si>
  <si>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</si>
  <si>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</si>
  <si>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</si>
  <si>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</si>
  <si>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</si>
  <si>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</si>
  <si>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</si>
  <si>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</si>
  <si>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</si>
  <si>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</si>
  <si>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</si>
  <si>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</si>
  <si>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</si>
  <si>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</si>
  <si>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</si>
  <si>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</si>
  <si>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</si>
  <si>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</si>
  <si>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</si>
  <si>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</si>
  <si>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</si>
  <si>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</si>
  <si>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</si>
  <si>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</si>
  <si>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</si>
  <si>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</si>
  <si>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</si>
  <si>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</si>
  <si>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</si>
  <si>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</si>
  <si>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</si>
  <si>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</si>
  <si>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</si>
  <si>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</si>
  <si>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</si>
  <si>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</si>
  <si>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</si>
  <si>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</si>
  <si>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</si>
  <si>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</si>
  <si>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</si>
  <si>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</si>
  <si>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</si>
  <si>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</si>
  <si>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</si>
  <si>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</si>
  <si>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</si>
  <si>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</si>
  <si>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</si>
  <si>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</si>
  <si>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</si>
  <si>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</si>
  <si>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</si>
  <si>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</si>
  <si>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</si>
  <si>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</si>
  <si>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</si>
  <si>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</si>
  <si>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</si>
  <si>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</si>
  <si>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</si>
  <si>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</si>
  <si>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</si>
  <si>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</si>
  <si>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</si>
  <si>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</si>
  <si>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</si>
  <si>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</si>
  <si>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</si>
  <si>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</si>
  <si>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</si>
  <si>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</si>
  <si>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</si>
  <si>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</si>
  <si>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</si>
  <si>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</si>
  <si>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</si>
  <si>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</si>
  <si>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</si>
  <si>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</si>
  <si>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</si>
  <si>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</si>
  <si>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</si>
  <si>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</si>
  <si>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</si>
  <si>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</si>
  <si>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</si>
  <si>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</si>
  <si>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</si>
  <si>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</si>
  <si>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</si>
  <si>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</si>
  <si>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</si>
  <si>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</si>
  <si>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</si>
  <si>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</si>
  <si>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</si>
  <si>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</si>
  <si>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</si>
  <si>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</si>
  <si>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</si>
  <si>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</si>
  <si>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</si>
  <si>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</si>
  <si>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</si>
  <si>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</si>
  <si>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</si>
  <si>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</si>
  <si>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</si>
  <si>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</si>
  <si>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</si>
  <si>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</si>
  <si>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</si>
  <si>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</si>
  <si>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</si>
  <si>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</si>
  <si>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</si>
  <si>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</si>
  <si>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</si>
  <si>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</si>
  <si>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</si>
  <si>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</si>
  <si>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</si>
  <si>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</si>
  <si>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</si>
  <si>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</si>
  <si>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</si>
  <si>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</si>
  <si>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</si>
  <si>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</si>
  <si>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</si>
  <si>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</si>
  <si>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</si>
  <si>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</si>
  <si>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</si>
  <si>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</si>
  <si>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</si>
  <si>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</si>
  <si>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</si>
  <si>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</si>
  <si>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</si>
  <si>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</si>
  <si>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</si>
  <si>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</si>
  <si>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</si>
  <si>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</si>
  <si>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</si>
  <si>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</si>
  <si>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</si>
  <si>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</si>
  <si>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</si>
  <si>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</si>
  <si>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</si>
  <si>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</si>
  <si>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</si>
  <si>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</si>
  <si>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</si>
  <si>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</si>
  <si>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</si>
  <si>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</si>
  <si>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</si>
  <si>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</si>
  <si>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</si>
  <si>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</si>
  <si>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</si>
  <si>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</si>
  <si>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</si>
  <si>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</si>
  <si>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</si>
  <si>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</si>
  <si>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</si>
  <si>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</si>
  <si>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</si>
  <si>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</si>
  <si>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</si>
  <si>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</si>
  <si>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</si>
  <si>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</si>
  <si>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</si>
  <si>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</si>
  <si>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</si>
  <si>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</si>
  <si>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</si>
  <si>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</si>
  <si>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</si>
  <si>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</si>
  <si>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</si>
  <si>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</si>
  <si>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</si>
  <si>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</si>
  <si>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</si>
  <si>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</si>
  <si>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</si>
  <si>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</si>
  <si>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</si>
  <si>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</si>
  <si>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</si>
  <si>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</si>
  <si>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</si>
  <si>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</si>
  <si>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</si>
  <si>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</si>
  <si>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</si>
  <si>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</si>
  <si>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</si>
  <si>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</si>
  <si>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</si>
  <si>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</si>
  <si>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</si>
  <si>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</si>
  <si>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</si>
  <si>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</si>
  <si>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</si>
  <si>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</si>
  <si>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</si>
  <si>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</si>
  <si>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</si>
  <si>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</si>
  <si>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</si>
  <si>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</si>
  <si>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</si>
  <si>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</si>
  <si>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</si>
  <si>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</si>
  <si>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</si>
  <si>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</si>
  <si>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</si>
  <si>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</si>
  <si>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</si>
  <si>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</si>
  <si>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</si>
  <si>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</si>
  <si>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</si>
  <si>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</si>
  <si>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</si>
  <si>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</si>
  <si>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</si>
  <si>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</si>
  <si>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</si>
  <si>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</si>
  <si>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</si>
  <si>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</si>
  <si>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</si>
  <si>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</si>
  <si>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</si>
  <si>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</si>
  <si>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</si>
  <si>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</si>
  <si>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</si>
  <si>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</si>
  <si>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</si>
  <si>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</si>
  <si>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</si>
  <si>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</si>
  <si>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</si>
  <si>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</si>
  <si>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</si>
  <si>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</si>
  <si>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</si>
  <si>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</si>
  <si>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</si>
  <si>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</si>
  <si>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</si>
  <si>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</si>
  <si>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</si>
  <si>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</si>
  <si>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</si>
  <si>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</si>
  <si>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</si>
  <si>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</si>
  <si>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</si>
  <si>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</si>
  <si>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</si>
  <si>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</si>
  <si>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</si>
  <si>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</si>
  <si>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</si>
  <si>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</si>
  <si>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</si>
  <si>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</si>
  <si>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</si>
  <si>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</si>
  <si>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</si>
  <si>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</si>
  <si>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</si>
  <si>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</si>
  <si>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</si>
  <si>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</si>
  <si>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</si>
  <si>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</si>
  <si>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</si>
  <si>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</si>
  <si>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</si>
  <si>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</si>
  <si>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</si>
  <si>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</si>
  <si>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</si>
  <si>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</si>
  <si>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</si>
  <si>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</si>
  <si>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</si>
  <si>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</si>
  <si>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</si>
  <si>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</si>
  <si>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</si>
  <si>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</si>
  <si>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</si>
  <si>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</si>
  <si>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</si>
  <si>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</si>
  <si>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</si>
  <si>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</si>
  <si>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</si>
  <si>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</si>
  <si>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</si>
  <si>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</si>
  <si>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</si>
  <si>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</si>
  <si>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</si>
  <si>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</si>
  <si>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</si>
  <si>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</si>
  <si>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</si>
  <si>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</si>
  <si>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</si>
  <si>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</si>
  <si>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</si>
  <si>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</si>
  <si>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</si>
  <si>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</si>
  <si>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</si>
  <si>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</si>
  <si>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</si>
  <si>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</si>
  <si>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</si>
  <si>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</si>
  <si>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</si>
  <si>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</si>
  <si>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</si>
  <si>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</si>
  <si>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</si>
  <si>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</si>
  <si>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</si>
  <si>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</si>
  <si>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</si>
  <si>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</si>
  <si>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</si>
  <si>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</si>
  <si>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</si>
  <si>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</si>
  <si>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</si>
  <si>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</si>
  <si>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</si>
  <si>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</si>
  <si>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</si>
  <si>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</si>
  <si>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</si>
  <si>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</si>
  <si>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</si>
  <si>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</si>
  <si>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</si>
  <si>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</si>
  <si>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</si>
  <si>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</si>
  <si>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</si>
  <si>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</si>
  <si>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</si>
  <si>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</si>
  <si>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</si>
  <si>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</si>
  <si>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</si>
  <si>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</si>
  <si>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</si>
  <si>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</si>
  <si>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</si>
  <si>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</si>
  <si>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</si>
  <si>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</si>
  <si>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</si>
  <si>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</si>
  <si>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</si>
  <si>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</si>
  <si>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</si>
  <si>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</si>
  <si>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</si>
  <si>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</si>
  <si>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</si>
  <si>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</si>
  <si>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</si>
  <si>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</si>
  <si>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</si>
  <si>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</si>
  <si>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</si>
  <si>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</si>
  <si>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</si>
  <si>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</si>
  <si>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</si>
  <si>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</si>
  <si>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</si>
  <si>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</si>
  <si>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</si>
  <si>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</si>
  <si>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</si>
  <si>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</si>
  <si>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</si>
  <si>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</si>
  <si>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</si>
  <si>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</si>
  <si>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</si>
  <si>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</si>
  <si>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</si>
  <si>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</si>
  <si>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</si>
  <si>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</si>
  <si>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</si>
  <si>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</si>
  <si>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</si>
  <si>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</si>
  <si>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</si>
  <si>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</si>
  <si>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</si>
  <si>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</si>
  <si>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</si>
  <si>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</si>
  <si>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</si>
  <si>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</si>
  <si>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</si>
  <si>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</si>
  <si>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</si>
  <si>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</si>
  <si>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</si>
  <si>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</si>
  <si>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</si>
  <si>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</si>
  <si>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</si>
  <si>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</si>
  <si>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</si>
  <si>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</si>
  <si>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</si>
  <si>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</si>
  <si>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</si>
  <si>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</si>
  <si>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</si>
  <si>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</si>
  <si>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</si>
  <si>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</si>
  <si>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</si>
  <si>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</si>
  <si>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</si>
  <si>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</si>
  <si>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</si>
  <si>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</si>
  <si>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</si>
  <si>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</si>
  <si>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</si>
  <si>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</si>
  <si>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</si>
  <si>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</si>
  <si>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</si>
  <si>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</si>
  <si>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</si>
  <si>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</si>
  <si>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</si>
  <si>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</si>
  <si>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</si>
  <si>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</si>
  <si>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</si>
  <si>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</si>
  <si>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</si>
  <si>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</si>
  <si>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</si>
  <si>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</si>
  <si>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</si>
  <si>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</si>
  <si>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</si>
  <si>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</si>
  <si>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</si>
  <si>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</si>
  <si>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</si>
  <si>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</si>
  <si>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</si>
  <si>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</si>
  <si>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</si>
  <si>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</si>
  <si>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</si>
  <si>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</si>
  <si>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</si>
  <si>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</si>
  <si>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</si>
  <si>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</si>
  <si>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</si>
  <si>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</si>
  <si>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</si>
  <si>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</si>
  <si>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</si>
  <si>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</si>
  <si>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</si>
  <si>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</si>
  <si>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</si>
  <si>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</si>
  <si>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</si>
  <si>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</si>
  <si>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</si>
  <si>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</si>
  <si>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</si>
  <si>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</si>
  <si>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</si>
  <si>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</si>
  <si>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</si>
  <si>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</si>
  <si>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</si>
  <si>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</si>
  <si>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</si>
  <si>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</si>
  <si>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</si>
  <si>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</si>
  <si>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</si>
  <si>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</si>
  <si>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</si>
  <si>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</si>
  <si>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</si>
  <si>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</si>
  <si>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</si>
  <si>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</si>
  <si>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</si>
  <si>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</si>
  <si>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</si>
  <si>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</si>
  <si>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</si>
  <si>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</si>
  <si>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</si>
  <si>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</si>
  <si>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</si>
  <si>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</si>
  <si>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</si>
  <si>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</si>
  <si>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</si>
  <si>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</si>
  <si>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</si>
  <si>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</si>
  <si>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</si>
  <si>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</si>
  <si>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</si>
  <si>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</si>
  <si>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</si>
  <si>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</si>
  <si>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</si>
  <si>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</si>
  <si>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</si>
  <si>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</si>
  <si>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</si>
  <si>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</si>
  <si>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</si>
  <si>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</si>
  <si>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</si>
  <si>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</si>
  <si>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</si>
  <si>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</si>
  <si>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</si>
  <si>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</si>
  <si>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</si>
  <si>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</si>
  <si>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</si>
  <si>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</si>
  <si>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</si>
  <si>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</si>
  <si>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</si>
  <si>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</si>
  <si>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</si>
  <si>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</si>
  <si>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</si>
  <si>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</si>
  <si>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</si>
  <si>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</si>
  <si>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</si>
  <si>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</si>
  <si>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</si>
  <si>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</si>
  <si>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</si>
  <si>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</si>
  <si>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</si>
  <si>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</si>
  <si>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</si>
  <si>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</si>
  <si>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</si>
  <si>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</si>
  <si>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</si>
  <si>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</si>
  <si>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</si>
  <si>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</si>
  <si>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</si>
  <si>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</si>
  <si>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</si>
  <si>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</si>
  <si>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</si>
  <si>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</si>
  <si>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</si>
  <si>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</si>
  <si>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</si>
  <si>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</si>
  <si>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</si>
  <si>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</si>
  <si>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</si>
  <si>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</si>
  <si>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</si>
  <si>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</si>
  <si>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</si>
  <si>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</si>
  <si>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</si>
  <si>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</si>
  <si>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</si>
  <si>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</si>
  <si>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</si>
  <si>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</si>
  <si>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</si>
  <si>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</si>
  <si>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</si>
  <si>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</si>
  <si>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</si>
  <si>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</si>
  <si>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</si>
  <si>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</si>
  <si>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</si>
  <si>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</si>
  <si>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</si>
  <si>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</si>
  <si>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</si>
  <si>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</si>
  <si>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</si>
  <si>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</si>
  <si>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</si>
  <si>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</si>
  <si>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</si>
  <si>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</si>
  <si>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</si>
  <si>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</si>
  <si>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</si>
  <si>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</si>
  <si>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</si>
  <si>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</si>
  <si>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</si>
  <si>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</si>
  <si>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</si>
  <si>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</si>
  <si>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</si>
  <si>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</si>
  <si>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</si>
  <si>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</si>
  <si>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</si>
  <si>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</si>
  <si>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</si>
  <si>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</si>
  <si>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</si>
  <si>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</si>
  <si>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</si>
  <si>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</si>
  <si>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</si>
  <si>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</si>
  <si>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</si>
  <si>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</si>
  <si>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</si>
  <si>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</si>
  <si>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</si>
  <si>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</si>
  <si>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</si>
  <si>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</si>
  <si>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</si>
  <si>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</si>
  <si>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</si>
  <si>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</si>
  <si>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</si>
  <si>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</si>
  <si>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</si>
  <si>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</si>
  <si>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</si>
  <si>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</si>
  <si>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</si>
  <si>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</si>
  <si>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</si>
  <si>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</si>
  <si>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</si>
  <si>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</si>
  <si>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</si>
  <si>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</si>
  <si>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</si>
  <si>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</si>
  <si>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</si>
  <si>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</si>
  <si>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</si>
  <si>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</si>
  <si>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</si>
  <si>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</si>
  <si>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</si>
  <si>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</si>
  <si>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</si>
  <si>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</si>
  <si>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</si>
  <si>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</si>
  <si>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</si>
  <si>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</si>
  <si>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</si>
  <si>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</si>
  <si>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</si>
  <si>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</si>
  <si>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</si>
  <si>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</si>
  <si>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</si>
  <si>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</si>
  <si>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</si>
  <si>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</si>
  <si>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</si>
  <si>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</si>
  <si>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</si>
  <si>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</si>
  <si>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</si>
  <si>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</si>
  <si>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</si>
  <si>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</si>
  <si>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</si>
  <si>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</si>
  <si>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</si>
  <si>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</si>
  <si>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</si>
  <si>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</si>
  <si>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</si>
  <si>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</si>
  <si>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</si>
  <si>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</si>
  <si>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</si>
  <si>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</si>
  <si>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</si>
  <si>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</si>
  <si>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</si>
  <si>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</si>
  <si>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</si>
  <si>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</si>
  <si>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</si>
  <si>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</si>
  <si>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</si>
  <si>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</si>
  <si>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</si>
  <si>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</si>
  <si>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</si>
  <si>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</si>
  <si>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</si>
  <si>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</si>
  <si>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</si>
  <si>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</si>
  <si>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</si>
  <si>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</si>
  <si>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</si>
  <si>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</si>
  <si>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</si>
  <si>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</si>
  <si>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</si>
  <si>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</si>
  <si>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</si>
  <si>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</si>
  <si>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</si>
  <si>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</si>
  <si>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</si>
  <si>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</si>
  <si>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</si>
  <si>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</si>
  <si>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</si>
  <si>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</si>
  <si>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</si>
  <si>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</si>
  <si>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</si>
  <si>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</si>
  <si>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</si>
  <si>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</si>
  <si>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</si>
  <si>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</si>
  <si>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</si>
  <si>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</si>
  <si>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</si>
  <si>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</si>
  <si>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</si>
  <si>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</si>
  <si>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</si>
  <si>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</si>
  <si>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</si>
  <si>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</si>
  <si>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</si>
  <si>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</si>
  <si>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</si>
  <si>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</si>
  <si>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</si>
  <si>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</si>
  <si>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</si>
  <si>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</si>
  <si>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</si>
  <si>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</si>
  <si>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</si>
  <si>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</si>
  <si>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</si>
  <si>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</si>
  <si>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</si>
  <si>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</si>
  <si>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</si>
  <si>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</si>
  <si>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</si>
  <si>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</si>
  <si>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</si>
  <si>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</si>
  <si>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</si>
  <si>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</si>
  <si>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</si>
  <si>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</si>
  <si>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</si>
  <si>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</si>
  <si>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</si>
  <si>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</si>
  <si>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</si>
  <si>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</si>
  <si>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</si>
  <si>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</si>
  <si>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</si>
  <si>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</si>
  <si>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</si>
  <si>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</si>
  <si>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</si>
  <si>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</si>
  <si>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</si>
  <si>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</si>
  <si>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</si>
  <si>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</si>
  <si>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</si>
  <si>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</si>
  <si>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</si>
  <si>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</si>
  <si>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</si>
  <si>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</si>
  <si>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</si>
  <si>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</si>
  <si>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</si>
  <si>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</si>
  <si>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</si>
  <si>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</si>
  <si>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</si>
  <si>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</si>
  <si>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</si>
  <si>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</si>
  <si>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</si>
  <si>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</si>
  <si>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</si>
  <si>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</si>
  <si>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</si>
  <si>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</si>
  <si>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</si>
  <si>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</si>
  <si>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</si>
  <si>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</si>
  <si>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</si>
  <si>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</si>
  <si>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</si>
  <si>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</si>
  <si>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</si>
  <si>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</si>
  <si>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</si>
  <si>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</si>
  <si>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</si>
  <si>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</si>
  <si>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</si>
  <si>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</si>
  <si>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</si>
  <si>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</si>
  <si>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</si>
  <si>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</si>
  <si>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</si>
  <si>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</si>
  <si>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</si>
  <si>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</si>
  <si>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</si>
  <si>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</si>
  <si>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</si>
  <si>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</si>
  <si>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</si>
  <si>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</si>
  <si>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</si>
  <si>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</si>
  <si>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</si>
  <si>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</si>
  <si>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</si>
  <si>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</si>
  <si>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</si>
  <si>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</si>
  <si>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</si>
  <si>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</si>
  <si>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</si>
  <si>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</si>
  <si>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</si>
  <si>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</si>
  <si>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</si>
  <si>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</si>
  <si>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</si>
  <si>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</si>
  <si>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</si>
  <si>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</si>
  <si>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</si>
  <si>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</si>
  <si>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</si>
  <si>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</si>
  <si>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</si>
  <si>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</si>
  <si>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</si>
  <si>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</si>
  <si>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</si>
  <si>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</si>
  <si>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</si>
  <si>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</si>
  <si>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</si>
  <si>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</si>
  <si>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</si>
  <si>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</si>
  <si>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</si>
  <si>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</si>
  <si>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</si>
  <si>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</si>
  <si>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</si>
  <si>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</si>
  <si>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</si>
  <si>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</si>
  <si>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</si>
  <si>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</si>
  <si>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</si>
  <si>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</si>
  <si>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</si>
  <si>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</si>
  <si>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</si>
  <si>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</si>
  <si>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</si>
  <si>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</si>
  <si>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</si>
  <si>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</si>
  <si>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</si>
  <si>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</si>
  <si>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</si>
  <si>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</si>
  <si>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</si>
  <si>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</si>
  <si>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</si>
  <si>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</si>
  <si>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</si>
  <si>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</si>
  <si>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</si>
  <si>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</si>
  <si>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</si>
  <si>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</si>
  <si>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</si>
  <si>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</si>
  <si>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</si>
  <si>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</si>
  <si>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</si>
  <si>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</si>
  <si>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</si>
  <si>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</si>
  <si>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</si>
  <si>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</si>
  <si>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</si>
  <si>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</si>
  <si>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</si>
  <si>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</si>
  <si>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</si>
  <si>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</si>
  <si>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</si>
  <si>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</si>
  <si>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</si>
  <si>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</si>
  <si>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</si>
  <si>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</si>
  <si>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</si>
  <si>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</si>
  <si>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</si>
  <si>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</si>
  <si>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</si>
  <si>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</si>
  <si>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</si>
  <si>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</si>
  <si>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</si>
  <si>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</si>
  <si>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</si>
  <si>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</si>
  <si>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</si>
  <si>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</si>
  <si>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</si>
  <si>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</si>
  <si>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</si>
  <si>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</si>
  <si>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</si>
  <si>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</si>
  <si>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</si>
  <si>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</si>
  <si>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</si>
  <si>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</si>
  <si>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</si>
  <si>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</si>
  <si>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</si>
  <si>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</si>
  <si>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</si>
  <si>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</si>
  <si>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</si>
  <si>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</si>
  <si>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</si>
  <si>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</si>
  <si>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</si>
  <si>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</si>
  <si>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</si>
  <si>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</si>
  <si>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</si>
  <si>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</si>
  <si>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</si>
  <si>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</si>
  <si>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</si>
  <si>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</si>
  <si>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</si>
  <si>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</si>
  <si>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</si>
  <si>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</si>
  <si>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</si>
  <si>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</si>
  <si>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</si>
  <si>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</si>
  <si>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</si>
  <si>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</si>
  <si>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</si>
  <si>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</si>
  <si>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</si>
  <si>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</si>
  <si>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</si>
  <si>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</si>
  <si>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</si>
  <si>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</si>
  <si>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</si>
  <si>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</si>
  <si>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</si>
  <si>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</si>
  <si>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</si>
  <si>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</si>
  <si>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</si>
  <si>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</si>
  <si>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</si>
  <si>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</si>
  <si>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</si>
  <si>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</si>
  <si>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</si>
  <si>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</si>
  <si>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</si>
  <si>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</si>
  <si>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</si>
  <si>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</si>
  <si>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</si>
  <si>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</si>
  <si>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</si>
  <si>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</si>
  <si>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</si>
  <si>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</si>
  <si>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</si>
  <si>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</si>
  <si>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</si>
  <si>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</si>
  <si>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</si>
  <si>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</si>
  <si>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</si>
  <si>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</si>
  <si>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</si>
  <si>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</si>
  <si>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</si>
  <si>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</si>
  <si>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</si>
  <si>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</si>
  <si>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</si>
  <si>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</si>
  <si>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</si>
  <si>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</si>
  <si>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</si>
  <si>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</si>
  <si>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</si>
  <si>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</si>
  <si>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</si>
  <si>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</si>
  <si>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</si>
  <si>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</si>
  <si>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</si>
  <si>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</si>
  <si>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</si>
  <si>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</si>
  <si>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</si>
  <si>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</si>
  <si>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</si>
  <si>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</si>
  <si>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</si>
  <si>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</si>
  <si>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</si>
  <si>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</si>
  <si>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</si>
  <si>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</si>
  <si>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</si>
  <si>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</si>
  <si>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</si>
  <si>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</si>
  <si>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</si>
  <si>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</si>
  <si>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</si>
  <si>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</si>
  <si>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</si>
  <si>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</si>
  <si>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</si>
  <si>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</si>
  <si>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</si>
  <si>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</si>
  <si>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</si>
  <si>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</si>
  <si>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</si>
  <si>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</si>
  <si>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</si>
  <si>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</si>
  <si>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</si>
  <si>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</si>
  <si>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</si>
  <si>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</si>
  <si>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</si>
  <si>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</si>
  <si>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</si>
  <si>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</si>
  <si>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</si>
  <si>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</si>
  <si>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</si>
  <si>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</si>
  <si>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</si>
  <si>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</si>
  <si>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</si>
  <si>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</si>
  <si>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</si>
  <si>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</si>
  <si>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</si>
  <si>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</si>
  <si>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</si>
  <si>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</si>
  <si>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</si>
  <si>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</si>
  <si>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</si>
  <si>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</si>
  <si>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</si>
  <si>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</si>
  <si>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</si>
  <si>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</si>
  <si>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</si>
  <si>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</si>
  <si>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</si>
  <si>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</si>
  <si>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</si>
  <si>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</si>
  <si>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</si>
  <si>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</si>
  <si>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</si>
  <si>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</si>
  <si>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</si>
  <si>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</si>
  <si>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</si>
  <si>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</si>
  <si>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</si>
  <si>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</si>
  <si>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</si>
  <si>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</si>
  <si>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</si>
  <si>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</si>
  <si>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</si>
  <si>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</si>
  <si>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</si>
  <si>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</si>
  <si>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</si>
  <si>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</si>
  <si>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</si>
  <si>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</si>
  <si>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</si>
  <si>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</si>
  <si>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</si>
  <si>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</si>
  <si>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</si>
  <si>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</si>
  <si>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</si>
  <si>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</si>
  <si>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</si>
  <si>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</si>
  <si>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</si>
  <si>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</si>
  <si>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</si>
  <si>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</si>
  <si>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</si>
  <si>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</si>
  <si>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</si>
  <si>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</si>
  <si>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</si>
  <si>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</si>
  <si>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</si>
  <si>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</si>
  <si>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</si>
  <si>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</si>
  <si>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</si>
  <si>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</si>
  <si>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</si>
  <si>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</si>
  <si>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</si>
  <si>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</si>
  <si>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</si>
  <si>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</si>
  <si>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</si>
  <si>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</si>
  <si>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</si>
  <si>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</si>
  <si>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</si>
  <si>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</si>
  <si>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</si>
  <si>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</si>
  <si>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</si>
  <si>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</si>
  <si>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</si>
  <si>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</si>
  <si>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</si>
  <si>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</si>
  <si>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</si>
  <si>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</si>
  <si>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</si>
  <si>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</si>
  <si>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</si>
  <si>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</si>
  <si>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</si>
  <si>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</si>
  <si>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</si>
  <si>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</si>
  <si>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</si>
  <si>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</si>
  <si>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</si>
  <si>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</si>
  <si>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</si>
  <si>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</si>
  <si>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</si>
  <si>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</si>
  <si>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</si>
  <si>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</si>
  <si>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</si>
  <si>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</si>
  <si>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</si>
  <si>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</si>
  <si>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</si>
  <si>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</si>
  <si>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</si>
  <si>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</si>
  <si>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</si>
  <si>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</si>
  <si>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</si>
  <si>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</si>
  <si>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</si>
  <si>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</si>
  <si>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</si>
  <si>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</si>
  <si>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</si>
  <si>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</si>
  <si>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</si>
  <si>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</si>
  <si>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</si>
  <si>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</si>
  <si>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</si>
  <si>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</si>
  <si>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</si>
  <si>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</si>
  <si>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</si>
  <si>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</si>
  <si>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</si>
  <si>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</si>
  <si>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</si>
  <si>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</si>
  <si>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</si>
  <si>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</si>
  <si>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</si>
  <si>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</si>
  <si>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</si>
  <si>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</si>
  <si>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</si>
  <si>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</si>
  <si>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</si>
  <si>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</si>
  <si>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</si>
  <si>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</si>
  <si>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</si>
  <si>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</si>
  <si>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</si>
  <si>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</si>
  <si>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</si>
  <si>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</si>
  <si>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</si>
  <si>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</si>
  <si>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</si>
  <si>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</si>
  <si>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</si>
  <si>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</si>
  <si>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</si>
  <si>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</si>
  <si>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</si>
  <si>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</si>
  <si>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</si>
  <si>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</si>
  <si>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</si>
  <si>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</si>
  <si>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</si>
  <si>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</si>
  <si>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</si>
  <si>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</si>
  <si>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</si>
  <si>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</si>
  <si>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</si>
  <si>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</si>
  <si>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</si>
  <si>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</si>
  <si>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</si>
  <si>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</si>
  <si>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</si>
  <si>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</si>
  <si>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</si>
  <si>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</si>
  <si>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</si>
  <si>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</si>
  <si>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</si>
  <si>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</si>
  <si>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</si>
  <si>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</si>
  <si>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</si>
  <si>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</si>
  <si>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</si>
  <si>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</si>
  <si>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</si>
  <si>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</si>
  <si>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</si>
  <si>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</si>
  <si>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</si>
  <si>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</si>
  <si>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</si>
  <si>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</si>
  <si>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</si>
  <si>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</si>
  <si>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</si>
  <si>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</si>
  <si>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</si>
  <si>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</si>
  <si>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</si>
  <si>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</si>
  <si>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</si>
  <si>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</si>
  <si>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</si>
  <si>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</si>
  <si>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</si>
  <si>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</si>
  <si>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</si>
  <si>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</si>
  <si>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</si>
  <si>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</si>
  <si>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</si>
  <si>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</si>
  <si>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</si>
  <si>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</si>
  <si>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</si>
  <si>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</si>
  <si>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</si>
  <si>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</si>
  <si>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</si>
  <si>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</si>
  <si>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</si>
  <si>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</si>
  <si>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</si>
  <si>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</si>
  <si>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</si>
  <si>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</si>
  <si>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</si>
  <si>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</si>
  <si>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</si>
  <si>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</si>
  <si>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</si>
  <si>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</si>
  <si>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</si>
  <si>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</si>
  <si>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</si>
  <si>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</si>
  <si>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</si>
  <si>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</si>
  <si>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</si>
  <si>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</si>
  <si>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</si>
  <si>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</si>
  <si>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</si>
  <si>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</si>
  <si>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</si>
  <si>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</si>
  <si>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</si>
  <si>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</si>
  <si>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</si>
  <si>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</si>
  <si>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</si>
  <si>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</si>
  <si>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</si>
  <si>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</si>
  <si>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</si>
  <si>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</si>
  <si>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</si>
  <si>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</si>
  <si>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</si>
  <si>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</si>
  <si>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</si>
  <si>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</si>
  <si>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</si>
  <si>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</si>
  <si>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</si>
  <si>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</si>
  <si>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</si>
  <si>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</si>
  <si>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</si>
  <si>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</si>
  <si>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</si>
  <si>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</si>
  <si>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</si>
  <si>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</si>
  <si>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</si>
  <si>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</si>
  <si>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</si>
  <si>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</si>
  <si>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</si>
  <si>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</si>
  <si>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</si>
  <si>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</si>
  <si>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</si>
  <si>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</si>
  <si>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</si>
  <si>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</si>
  <si>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</si>
  <si>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</si>
  <si>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</si>
  <si>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</si>
  <si>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</si>
  <si>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</si>
  <si>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</si>
  <si>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</si>
  <si>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</si>
  <si>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</si>
  <si>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</si>
  <si>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</si>
  <si>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</si>
  <si>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</si>
  <si>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</si>
  <si>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</si>
  <si>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</si>
  <si>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</si>
  <si>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</si>
  <si>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</si>
  <si>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</si>
  <si>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</si>
  <si>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</si>
  <si>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</si>
  <si>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</si>
  <si>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</si>
  <si>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</si>
  <si>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</si>
  <si>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</si>
  <si>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</si>
  <si>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</si>
  <si>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</si>
  <si>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</si>
  <si>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</si>
  <si>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</si>
  <si>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</si>
  <si>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</si>
  <si>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</si>
  <si>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</si>
  <si>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</si>
  <si>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</si>
  <si>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</si>
  <si>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</si>
  <si>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</si>
  <si>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</si>
  <si>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</si>
  <si>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</si>
  <si>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</si>
  <si>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</si>
  <si>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</si>
  <si>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</si>
  <si>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</si>
  <si>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</si>
  <si>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</si>
  <si>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</si>
  <si>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</si>
  <si>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</si>
  <si>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</si>
  <si>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</si>
  <si>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</si>
  <si>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</si>
  <si>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</si>
  <si>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</si>
  <si>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</si>
  <si>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</si>
  <si>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</si>
  <si>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</si>
  <si>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</si>
  <si>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</si>
  <si>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</si>
  <si>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</si>
  <si>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</si>
  <si>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</si>
  <si>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</si>
  <si>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</si>
  <si>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</si>
  <si>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</si>
  <si>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</si>
  <si>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</si>
  <si>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</si>
  <si>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</si>
  <si>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</si>
  <si>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</si>
  <si>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</si>
  <si>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</si>
  <si>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</si>
  <si>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</si>
  <si>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</si>
  <si>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</si>
  <si>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</si>
  <si>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</si>
  <si>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</si>
  <si>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</si>
  <si>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</si>
  <si>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</si>
  <si>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</si>
  <si>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</si>
  <si>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</si>
  <si>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</si>
  <si>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</si>
  <si>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</si>
  <si>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</si>
  <si>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</si>
  <si>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</si>
  <si>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</si>
  <si>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</si>
  <si>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</si>
  <si>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</si>
  <si>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</si>
  <si>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</si>
  <si>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</si>
  <si>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</si>
  <si>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</si>
  <si>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</si>
  <si>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</si>
  <si>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</si>
  <si>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</si>
  <si>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</si>
  <si>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</si>
  <si>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</si>
  <si>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</si>
  <si>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</si>
  <si>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</si>
  <si>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</si>
  <si>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</si>
  <si>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</si>
  <si>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</si>
  <si>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</si>
  <si>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</si>
  <si>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</si>
  <si>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</si>
  <si>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</si>
  <si>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</si>
  <si>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</si>
  <si>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</si>
  <si>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</si>
  <si>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</si>
  <si>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</si>
  <si>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</si>
  <si>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</si>
  <si>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</si>
  <si>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</si>
  <si>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</si>
  <si>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</si>
  <si>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</si>
  <si>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</si>
  <si>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</si>
  <si>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</si>
  <si>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</si>
  <si>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</si>
  <si>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</si>
  <si>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</si>
  <si>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</si>
  <si>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</si>
  <si>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</si>
  <si>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</si>
  <si>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</si>
  <si>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</si>
  <si>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</si>
  <si>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</si>
  <si>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</si>
  <si>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</si>
  <si>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</si>
  <si>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</si>
  <si>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</si>
  <si>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</si>
  <si>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</si>
  <si>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</si>
  <si>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</si>
  <si>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</si>
  <si>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</si>
  <si>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</si>
  <si>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</si>
  <si>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</si>
  <si>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</si>
  <si>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</si>
  <si>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</si>
  <si>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</si>
  <si>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</si>
  <si>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</si>
  <si>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</si>
  <si>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</si>
  <si>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</si>
  <si>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</si>
  <si>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</si>
  <si>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</si>
  <si>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</si>
  <si>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</si>
  <si>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</si>
  <si>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</si>
  <si>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</si>
  <si>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</si>
  <si>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</si>
  <si>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</si>
  <si>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</si>
  <si>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</si>
  <si>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</si>
  <si>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</si>
  <si>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</si>
  <si>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</si>
  <si>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</si>
  <si>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</si>
  <si>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</si>
  <si>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</si>
  <si>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</si>
  <si>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</si>
  <si>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</si>
  <si>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</si>
  <si>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</si>
  <si>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</si>
  <si>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</si>
  <si>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</si>
  <si>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</si>
  <si>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</si>
  <si>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</si>
  <si>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</si>
  <si>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</si>
  <si>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</si>
  <si>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</si>
  <si>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</si>
  <si>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</si>
  <si>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</si>
  <si>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</si>
  <si>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</si>
  <si>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</si>
  <si>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</si>
  <si>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</si>
  <si>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</si>
  <si>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</si>
  <si>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</si>
  <si>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</si>
  <si>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</si>
  <si>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</si>
  <si>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</si>
  <si>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</si>
  <si>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</si>
  <si>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</si>
  <si>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</si>
  <si>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</si>
  <si>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</si>
  <si>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</si>
  <si>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</si>
  <si>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</si>
  <si>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</si>
  <si>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</si>
  <si>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</si>
  <si>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</si>
  <si>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</si>
  <si>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</si>
  <si>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</si>
  <si>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</si>
  <si>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</si>
  <si>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</si>
  <si>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</si>
  <si>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</si>
  <si>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</si>
  <si>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</si>
  <si>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</si>
  <si>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</si>
  <si>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</si>
  <si>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</si>
  <si>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</si>
  <si>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</si>
  <si>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</si>
  <si>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</si>
  <si>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</si>
  <si>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</si>
  <si>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</si>
  <si>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</si>
  <si>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</si>
  <si>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</si>
  <si>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</si>
  <si>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</si>
  <si>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</si>
  <si>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</si>
  <si>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</si>
  <si>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</si>
  <si>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</si>
  <si>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</si>
  <si>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</si>
  <si>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</si>
  <si>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</si>
  <si>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</si>
  <si>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</si>
  <si>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</si>
  <si>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</si>
  <si>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</si>
  <si>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</si>
  <si>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</si>
  <si>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</si>
  <si>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</si>
  <si>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</si>
  <si>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</si>
  <si>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</si>
  <si>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</si>
  <si>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</si>
  <si>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</si>
  <si>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</si>
  <si>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</si>
  <si>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</si>
  <si>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</si>
  <si>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</si>
  <si>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</si>
  <si>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</si>
  <si>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</si>
  <si>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</si>
  <si>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</si>
  <si>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</si>
  <si>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</si>
  <si>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</si>
  <si>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</si>
  <si>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</si>
  <si>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</si>
  <si>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</si>
  <si>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</si>
  <si>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</si>
  <si>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</si>
  <si>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</si>
  <si>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</si>
  <si>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</si>
  <si>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</si>
  <si>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</si>
  <si>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</si>
  <si>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</si>
  <si>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</si>
  <si>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</si>
  <si>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</si>
  <si>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</si>
  <si>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</si>
  <si>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</si>
  <si>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</si>
  <si>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</si>
  <si>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</si>
  <si>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</si>
  <si>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</si>
  <si>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</si>
  <si>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</si>
  <si>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</si>
  <si>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</si>
  <si>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</si>
  <si>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</si>
  <si>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</si>
  <si>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</si>
  <si>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</si>
  <si>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</si>
  <si>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</si>
  <si>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</si>
  <si>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</si>
  <si>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</si>
  <si>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</si>
  <si>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</si>
  <si>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</si>
  <si>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</si>
  <si>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</si>
  <si>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</si>
  <si>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</si>
  <si>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</si>
  <si>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</si>
  <si>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</si>
  <si>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</si>
  <si>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</si>
  <si>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</si>
  <si>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</si>
  <si>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</si>
  <si>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</si>
  <si>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</si>
  <si>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</si>
  <si>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</si>
  <si>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</si>
  <si>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</si>
  <si>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</si>
  <si>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</si>
  <si>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</si>
  <si>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</si>
  <si>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</si>
  <si>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</si>
  <si>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</si>
  <si>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</si>
  <si>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</si>
  <si>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</si>
  <si>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</si>
  <si>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</si>
  <si>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</si>
  <si>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</si>
  <si>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</si>
  <si>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</si>
  <si>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</si>
  <si>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</si>
  <si>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</si>
  <si>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</si>
  <si>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</si>
  <si>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</si>
  <si>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</si>
  <si>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</si>
  <si>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</si>
  <si>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</si>
  <si>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</si>
  <si>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</si>
  <si>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</si>
  <si>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</si>
  <si>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</si>
  <si>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</si>
  <si>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</si>
  <si>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</si>
  <si>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</si>
  <si>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</si>
  <si>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</si>
  <si>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</si>
  <si>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</si>
  <si>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</si>
  <si>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</si>
  <si>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</si>
  <si>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</si>
  <si>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</si>
  <si>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</si>
  <si>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</si>
  <si>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</si>
  <si>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</si>
  <si>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</si>
  <si>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</si>
  <si>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</si>
  <si>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</si>
  <si>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</si>
  <si>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</si>
  <si>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</si>
  <si>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</si>
  <si>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</si>
  <si>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</si>
  <si>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</si>
  <si>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</si>
  <si>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</si>
  <si>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</si>
  <si>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</si>
  <si>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</si>
  <si>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</si>
  <si>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</si>
  <si>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</si>
  <si>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</si>
  <si>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</si>
  <si>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</si>
  <si>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</si>
  <si>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</si>
  <si>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</si>
  <si>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</si>
  <si>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</si>
  <si>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</si>
  <si>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</si>
  <si>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</si>
  <si>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</si>
  <si>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</si>
  <si>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</si>
  <si>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</si>
  <si>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</si>
  <si>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</si>
  <si>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</si>
  <si>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</si>
  <si>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</si>
  <si>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</si>
  <si>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</si>
  <si>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</si>
  <si>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</si>
  <si>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</si>
  <si>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</si>
  <si>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</si>
  <si>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</si>
  <si>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</si>
  <si>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</si>
  <si>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</si>
  <si>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</si>
  <si>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</si>
  <si>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</si>
  <si>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</si>
  <si>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</si>
  <si>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</si>
  <si>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</si>
  <si>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</si>
  <si>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</si>
  <si>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</si>
  <si>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</si>
  <si>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</si>
  <si>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</si>
  <si>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</si>
  <si>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</si>
  <si>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</si>
  <si>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</si>
  <si>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</si>
  <si>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</si>
  <si>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</si>
  <si>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</si>
  <si>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</si>
  <si>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</si>
  <si>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</si>
  <si>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</si>
  <si>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</si>
  <si>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</si>
  <si>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</si>
  <si>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</si>
  <si>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</si>
  <si>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</si>
  <si>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</si>
  <si>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</si>
  <si>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</si>
  <si>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</si>
  <si>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</si>
  <si>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</si>
  <si>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</si>
  <si>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</si>
  <si>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</si>
  <si>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</si>
  <si>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</si>
  <si>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</si>
  <si>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</si>
  <si>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</si>
  <si>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</si>
  <si>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</si>
  <si>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</si>
  <si>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</si>
  <si>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</si>
  <si>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</si>
  <si>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</si>
  <si>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</si>
  <si>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</si>
  <si>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</si>
  <si>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</si>
  <si>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</si>
  <si>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</si>
  <si>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</si>
  <si>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</si>
  <si>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</si>
  <si>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</si>
  <si>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</si>
  <si>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</si>
  <si>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</si>
  <si>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</si>
  <si>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</si>
  <si>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</si>
  <si>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</si>
  <si>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</si>
  <si>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</si>
  <si>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</si>
  <si>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</si>
  <si>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</si>
  <si>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</si>
  <si>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</si>
  <si>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</si>
  <si>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</si>
  <si>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</si>
  <si>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</si>
  <si>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</si>
  <si>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</si>
  <si>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</si>
  <si>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</si>
  <si>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</si>
  <si>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</si>
  <si>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</si>
  <si>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</si>
  <si>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</si>
  <si>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</si>
  <si>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</si>
  <si>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</si>
  <si>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</si>
  <si>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</si>
  <si>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</si>
  <si>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</si>
  <si>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</si>
  <si>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</si>
  <si>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</si>
  <si>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</si>
  <si>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</si>
  <si>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</si>
  <si>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</si>
  <si>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</si>
  <si>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</si>
  <si>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</si>
  <si>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</si>
  <si>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</si>
  <si>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</si>
  <si>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</si>
  <si>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</si>
  <si>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</si>
  <si>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</si>
  <si>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</si>
  <si>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</si>
  <si>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</si>
  <si>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</si>
  <si>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</si>
  <si>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</si>
  <si>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</si>
  <si>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</si>
  <si>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</si>
  <si>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</si>
  <si>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</si>
  <si>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</si>
  <si>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</si>
  <si>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</si>
  <si>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</si>
  <si>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</si>
  <si>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</si>
  <si>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</si>
  <si>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</si>
  <si>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</si>
  <si>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</si>
  <si>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</si>
  <si>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</si>
  <si>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</si>
  <si>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</si>
  <si>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</si>
  <si>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</si>
  <si>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</si>
  <si>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</si>
  <si>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</si>
  <si>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</si>
  <si>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</si>
  <si>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</si>
  <si>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</si>
  <si>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</si>
  <si>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</si>
  <si>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</si>
  <si>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</si>
  <si>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</si>
  <si>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</si>
  <si>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</si>
  <si>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</si>
  <si>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</si>
  <si>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</si>
  <si>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</si>
  <si>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</si>
  <si>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</si>
  <si>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</si>
  <si>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</si>
  <si>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</si>
  <si>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</si>
  <si>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</si>
  <si>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</si>
  <si>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</si>
  <si>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</si>
  <si>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</si>
  <si>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</si>
  <si>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</si>
  <si>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</si>
  <si>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</si>
  <si>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</si>
  <si>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</si>
  <si>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</si>
  <si>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</si>
  <si>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</si>
  <si>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</si>
  <si>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</si>
  <si>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</si>
  <si>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</si>
  <si>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</si>
  <si>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</si>
  <si>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</si>
  <si>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</si>
  <si>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</si>
  <si>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</si>
  <si>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</si>
  <si>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</si>
  <si>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</si>
  <si>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</si>
  <si>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</si>
  <si>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</si>
  <si>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</si>
  <si>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</si>
  <si>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</si>
  <si>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</si>
  <si>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</si>
  <si>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</si>
  <si>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</si>
  <si>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</si>
  <si>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</si>
  <si>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</si>
  <si>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</si>
  <si>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</si>
  <si>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</si>
  <si>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</si>
  <si>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</si>
  <si>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</si>
  <si>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</si>
  <si>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</si>
  <si>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</si>
  <si>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</si>
  <si>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</si>
  <si>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</si>
  <si>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</si>
  <si>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</si>
  <si>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</si>
  <si>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</si>
  <si>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</si>
  <si>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</si>
  <si>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</si>
  <si>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</si>
  <si>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</si>
  <si>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</si>
  <si>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</si>
  <si>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</si>
  <si>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</si>
  <si>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</si>
  <si>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</si>
  <si>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</si>
  <si>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</si>
  <si>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</si>
  <si>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</si>
  <si>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</si>
  <si>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</si>
  <si>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</si>
  <si>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</si>
  <si>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</si>
  <si>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</si>
  <si>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</si>
  <si>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</si>
  <si>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</si>
  <si>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</si>
  <si>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</si>
  <si>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</si>
  <si>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</si>
  <si>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</si>
  <si>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</si>
  <si>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</si>
  <si>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</si>
  <si>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</si>
  <si>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</si>
  <si>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</si>
  <si>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</si>
  <si>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</si>
  <si>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</si>
  <si>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</si>
  <si>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</si>
  <si>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</si>
  <si>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</si>
  <si>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</si>
  <si>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</si>
  <si>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</si>
  <si>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</si>
  <si>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</si>
  <si>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</si>
  <si>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</si>
  <si>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</si>
  <si>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</si>
  <si>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</si>
  <si>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</si>
  <si>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</si>
  <si>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</si>
  <si>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</si>
  <si>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</si>
  <si>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</si>
  <si>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</si>
  <si>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</si>
  <si>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</si>
  <si>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</si>
  <si>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</si>
  <si>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</si>
  <si>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</si>
  <si>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</si>
  <si>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</si>
  <si>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</si>
  <si>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</si>
  <si>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</si>
  <si>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</si>
  <si>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</si>
  <si>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</si>
  <si>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</si>
  <si>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</si>
  <si>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</si>
  <si>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</si>
  <si>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</si>
  <si>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</si>
  <si>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</si>
  <si>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</si>
  <si>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</si>
  <si>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</si>
  <si>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</si>
  <si>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</si>
  <si>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</si>
  <si>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</si>
  <si>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</si>
  <si>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</si>
  <si>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</si>
  <si>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</si>
  <si>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</si>
  <si>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</si>
  <si>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</si>
  <si>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</si>
  <si>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</si>
  <si>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</si>
  <si>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</si>
  <si>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</si>
  <si>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</si>
  <si>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</si>
  <si>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</si>
  <si>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</si>
  <si>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</si>
  <si>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</si>
  <si>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</si>
  <si>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</si>
  <si>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</si>
  <si>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</si>
  <si>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</si>
  <si>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</si>
  <si>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</si>
  <si>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</si>
  <si>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</si>
  <si>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</si>
  <si>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</si>
  <si>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</si>
  <si>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</si>
  <si>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</si>
  <si>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</si>
  <si>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</si>
  <si>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</si>
  <si>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</si>
  <si>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</si>
  <si>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</si>
  <si>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</si>
  <si>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</si>
  <si>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</si>
  <si>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</si>
  <si>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</si>
  <si>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</si>
  <si>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</si>
  <si>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</si>
  <si>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</si>
  <si>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</si>
  <si>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</si>
  <si>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</si>
  <si>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</si>
  <si>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</si>
  <si>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</si>
  <si>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</si>
  <si>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</si>
  <si>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</si>
  <si>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</si>
  <si>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</si>
  <si>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</si>
  <si>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</si>
  <si>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</si>
  <si>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</si>
  <si>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</si>
  <si>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</si>
  <si>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</si>
  <si>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</si>
  <si>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</si>
  <si>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</si>
  <si>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</si>
  <si>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</si>
  <si>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</si>
  <si>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</si>
  <si>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</si>
  <si>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</si>
  <si>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</si>
  <si>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</si>
  <si>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</si>
  <si>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</si>
  <si>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</si>
  <si>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</si>
  <si>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</si>
  <si>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</si>
  <si>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</si>
  <si>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</si>
  <si>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</si>
  <si>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</si>
  <si>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</si>
  <si>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</si>
  <si>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</si>
  <si>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</si>
  <si>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</si>
  <si>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</si>
  <si>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</si>
  <si>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</si>
  <si>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</si>
  <si>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</si>
  <si>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</si>
  <si>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</si>
  <si>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</si>
  <si>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</si>
  <si>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</si>
  <si>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</si>
  <si>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</si>
  <si>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</si>
  <si>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</si>
  <si>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</si>
  <si>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</si>
  <si>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</si>
  <si>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</si>
  <si>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</si>
  <si>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</si>
  <si>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</si>
  <si>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</si>
  <si>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</si>
  <si>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</si>
  <si>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</si>
  <si>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</si>
  <si>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</si>
  <si>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</si>
  <si>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</si>
  <si>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</si>
  <si>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</si>
  <si>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</si>
  <si>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</si>
  <si>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</si>
  <si>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</si>
  <si>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</si>
  <si>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</si>
  <si>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</si>
  <si>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</si>
  <si>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</si>
  <si>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</si>
  <si>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</si>
  <si>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</si>
  <si>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</si>
  <si>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</si>
  <si>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</si>
  <si>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</si>
  <si>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</si>
  <si>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</si>
  <si>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</si>
  <si>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</si>
  <si>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</si>
  <si>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</si>
  <si>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</si>
  <si>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</si>
  <si>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</si>
  <si>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</si>
  <si>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</si>
  <si>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</si>
  <si>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</si>
  <si>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</si>
  <si>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</si>
  <si>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</si>
  <si>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</si>
  <si>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</si>
  <si>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</si>
  <si>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</si>
  <si>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</si>
  <si>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</si>
  <si>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</si>
  <si>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</si>
  <si>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</si>
  <si>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</si>
  <si>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</si>
  <si>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</si>
  <si>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</si>
  <si>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</si>
  <si>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</si>
  <si>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</si>
  <si>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</si>
  <si>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</si>
  <si>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</si>
  <si>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</si>
  <si>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</si>
  <si>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</si>
  <si>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</si>
  <si>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</si>
  <si>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</si>
  <si>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</si>
  <si>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</si>
  <si>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</si>
  <si>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</si>
  <si>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</si>
  <si>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</si>
  <si>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</si>
  <si>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</si>
  <si>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</si>
  <si>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</si>
  <si>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</si>
  <si>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</si>
  <si>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</si>
  <si>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</si>
  <si>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</si>
  <si>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</si>
  <si>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</si>
  <si>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</si>
  <si>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</si>
  <si>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</si>
  <si>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</si>
  <si>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</si>
  <si>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</si>
  <si>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</si>
  <si>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</si>
  <si>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</si>
  <si>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</si>
  <si>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</si>
  <si>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</si>
  <si>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</si>
  <si>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</si>
  <si>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</si>
  <si>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</si>
  <si>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</si>
  <si>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</si>
  <si>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</si>
  <si>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</si>
  <si>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</si>
  <si>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</si>
  <si>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</si>
  <si>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</si>
  <si>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</si>
  <si>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</si>
  <si>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</si>
  <si>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</si>
  <si>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</si>
  <si>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</si>
  <si>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</si>
  <si>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</si>
  <si>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</si>
  <si>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</si>
  <si>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</si>
  <si>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</si>
  <si>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</si>
  <si>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</si>
  <si>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</si>
  <si>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</si>
  <si>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</si>
  <si>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</si>
  <si>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</si>
  <si>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</si>
  <si>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</si>
  <si>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</si>
  <si>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</si>
  <si>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</si>
  <si>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</si>
  <si>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</si>
  <si>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</si>
  <si>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</si>
  <si>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</si>
  <si>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</si>
  <si>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</si>
  <si>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</si>
  <si>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</si>
  <si>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</si>
  <si>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</si>
  <si>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</si>
  <si>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</si>
  <si>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</si>
  <si>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</si>
  <si>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</si>
  <si>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</si>
  <si>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</si>
  <si>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</si>
  <si>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</si>
  <si>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</si>
  <si>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</si>
  <si>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</si>
  <si>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</si>
  <si>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</si>
  <si>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</si>
  <si>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</si>
  <si>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</si>
  <si>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</si>
  <si>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</si>
  <si>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</si>
  <si>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</si>
  <si>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</si>
  <si>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</si>
  <si>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</si>
  <si>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</si>
  <si>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</si>
  <si>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</si>
  <si>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</si>
  <si>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</si>
  <si>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</si>
  <si>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</si>
  <si>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</si>
  <si>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</si>
  <si>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</si>
  <si>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</si>
  <si>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</si>
  <si>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</si>
  <si>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</si>
  <si>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</si>
  <si>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</si>
  <si>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</si>
  <si>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</si>
  <si>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</si>
  <si>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</si>
  <si>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</si>
  <si>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</si>
  <si>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</si>
  <si>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</si>
  <si>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</si>
  <si>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</si>
  <si>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</si>
  <si>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</si>
  <si>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</si>
  <si>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</si>
  <si>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</si>
  <si>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</si>
  <si>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</si>
  <si>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</si>
  <si>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</si>
  <si>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</si>
  <si>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</si>
  <si>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</si>
  <si>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</si>
  <si>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</si>
  <si>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</si>
  <si>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</si>
  <si>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</si>
  <si>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</si>
  <si>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</si>
  <si>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</si>
  <si>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</si>
  <si>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</si>
  <si>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</si>
  <si>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</si>
  <si>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</si>
  <si>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</si>
  <si>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</si>
  <si>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</si>
  <si>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</si>
  <si>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</si>
  <si>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</si>
  <si>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</si>
  <si>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</si>
  <si>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</si>
  <si>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</si>
  <si>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</si>
  <si>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</si>
  <si>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</si>
  <si>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</si>
  <si>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</si>
  <si>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</si>
  <si>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</si>
  <si>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</si>
  <si>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</si>
  <si>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</si>
  <si>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</si>
  <si>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</si>
  <si>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</si>
  <si>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</si>
  <si>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</si>
  <si>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</si>
  <si>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</si>
  <si>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</si>
  <si>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</si>
  <si>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</si>
  <si>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</si>
  <si>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</si>
  <si>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</si>
  <si>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</si>
  <si>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</si>
  <si>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</si>
  <si>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</si>
  <si>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</si>
  <si>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</si>
  <si>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</si>
  <si>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</si>
  <si>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</si>
  <si>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</si>
  <si>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</si>
  <si>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</si>
  <si>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</si>
  <si>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</si>
  <si>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</si>
  <si>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</si>
  <si>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</si>
  <si>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</si>
  <si>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</si>
  <si>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</si>
  <si>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</si>
  <si>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</si>
  <si>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</si>
  <si>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</si>
  <si>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</si>
  <si>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</si>
  <si>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</si>
  <si>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</si>
  <si>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</si>
  <si>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</si>
  <si>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</si>
  <si>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</si>
  <si>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</si>
  <si>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</si>
  <si>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</si>
  <si>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</si>
  <si>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</si>
  <si>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</si>
  <si>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</si>
  <si>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</si>
  <si>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</si>
  <si>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</si>
  <si>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</si>
  <si>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</si>
  <si>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</si>
  <si>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</si>
  <si>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</si>
  <si>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</si>
  <si>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</si>
  <si>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</si>
  <si>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</si>
  <si>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</si>
  <si>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</si>
  <si>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</si>
  <si>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</si>
  <si>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</si>
  <si>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</si>
  <si>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</si>
  <si>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</si>
  <si>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</si>
  <si>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</si>
  <si>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</si>
  <si>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</si>
  <si>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</si>
  <si>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</si>
  <si>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</si>
  <si>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</si>
  <si>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</si>
  <si>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</si>
  <si>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</si>
  <si>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</si>
  <si>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</si>
  <si>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</si>
  <si>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</si>
  <si>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</si>
  <si>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</si>
  <si>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</si>
  <si>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</si>
  <si>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</si>
  <si>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</si>
  <si>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</si>
  <si>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</si>
  <si>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</si>
  <si>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</si>
  <si>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</si>
  <si>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</si>
  <si>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</si>
  <si>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</si>
  <si>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</si>
  <si>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</si>
  <si>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</si>
  <si>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</si>
  <si>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</si>
  <si>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</si>
  <si>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</si>
  <si>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</si>
  <si>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</si>
  <si>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</si>
  <si>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</si>
  <si>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</si>
  <si>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</si>
  <si>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</si>
  <si>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</si>
  <si>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</si>
  <si>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</si>
  <si>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</si>
  <si>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</si>
  <si>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</si>
  <si>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</si>
  <si>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</si>
  <si>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</si>
  <si>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</si>
  <si>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</si>
  <si>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</si>
  <si>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</si>
  <si>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</si>
  <si>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</si>
  <si>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</si>
  <si>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</si>
  <si>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</si>
  <si>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</si>
  <si>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</si>
  <si>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</si>
  <si>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</si>
  <si>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</si>
  <si>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</si>
  <si>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</si>
  <si>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</si>
  <si>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</si>
  <si>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</si>
  <si>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</si>
  <si>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</si>
  <si>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</si>
  <si>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</si>
  <si>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</si>
  <si>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</si>
  <si>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</si>
  <si>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</si>
  <si>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</si>
  <si>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</si>
  <si>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</si>
  <si>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</si>
  <si>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</si>
  <si>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</si>
  <si>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</si>
  <si>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</si>
  <si>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</si>
  <si>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</si>
  <si>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</si>
  <si>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</si>
  <si>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</si>
  <si>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</si>
  <si>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</si>
  <si>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</si>
  <si>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</si>
  <si>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</si>
  <si>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</si>
  <si>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</si>
  <si>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</si>
  <si>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</si>
  <si>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</si>
  <si>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</si>
  <si>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</si>
  <si>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</si>
  <si>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</si>
  <si>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</si>
  <si>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</si>
  <si>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</si>
  <si>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</si>
  <si>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</si>
  <si>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</si>
  <si>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</si>
  <si>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</si>
  <si>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</si>
  <si>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</si>
  <si>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</si>
  <si>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</si>
  <si>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</si>
  <si>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</si>
  <si>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</si>
  <si>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</si>
  <si>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</si>
  <si>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</si>
  <si>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</si>
  <si>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</si>
  <si>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</si>
  <si>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</si>
  <si>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</si>
  <si>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</si>
  <si>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</si>
  <si>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</si>
  <si>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</si>
  <si>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</si>
  <si>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</si>
  <si>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</si>
  <si>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</si>
  <si>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</si>
  <si>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</si>
  <si>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</si>
  <si>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</si>
  <si>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</si>
  <si>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</si>
  <si>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</si>
  <si>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</si>
  <si>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</si>
  <si>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</si>
  <si>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</si>
  <si>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</si>
  <si>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</si>
  <si>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</si>
  <si>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</si>
  <si>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</si>
  <si>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</si>
  <si>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</si>
  <si>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</si>
  <si>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</si>
  <si>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</si>
  <si>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</si>
  <si>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</si>
  <si>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</si>
  <si>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</si>
  <si>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</si>
  <si>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</si>
  <si>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</si>
  <si>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</si>
  <si>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</si>
  <si>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</si>
  <si>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</si>
  <si>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</si>
  <si>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</si>
  <si>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</si>
  <si>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</si>
  <si>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</si>
  <si>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</si>
  <si>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</si>
  <si>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</si>
  <si>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</si>
  <si>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</si>
  <si>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</si>
  <si>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</si>
  <si>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</si>
  <si>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</si>
  <si>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</si>
  <si>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</si>
  <si>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</si>
  <si>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</si>
  <si>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</si>
  <si>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</si>
  <si>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</si>
  <si>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</si>
  <si>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</si>
  <si>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</si>
  <si>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</si>
  <si>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</si>
  <si>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</si>
  <si>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</si>
  <si>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</si>
  <si>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</si>
  <si>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</si>
  <si>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</si>
  <si>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</si>
  <si>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</si>
  <si>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</si>
  <si>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</si>
  <si>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</si>
  <si>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</si>
  <si>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</si>
  <si>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</si>
  <si>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</si>
  <si>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</si>
  <si>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</si>
  <si>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</si>
  <si>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</si>
  <si>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</si>
  <si>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</si>
  <si>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</si>
  <si>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</si>
  <si>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</si>
  <si>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</si>
  <si>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</si>
  <si>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</si>
  <si>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</si>
  <si>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</si>
  <si>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</si>
  <si>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</si>
  <si>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</si>
  <si>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</si>
  <si>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</si>
  <si>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</si>
  <si>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</si>
  <si>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</si>
  <si>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</si>
  <si>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</si>
  <si>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</si>
  <si>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</si>
  <si>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</si>
  <si>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</si>
  <si>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</si>
  <si>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</si>
  <si>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</si>
  <si>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</si>
  <si>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</si>
  <si>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</si>
  <si>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</si>
  <si>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</si>
  <si>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</si>
  <si>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</si>
  <si>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</si>
  <si>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</si>
  <si>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</si>
  <si>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</si>
  <si>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</si>
  <si>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</si>
  <si>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</si>
  <si>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</si>
  <si>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</si>
  <si>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</si>
  <si>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</si>
  <si>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</si>
  <si>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</si>
  <si>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</si>
  <si>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</si>
  <si>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</si>
  <si>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</si>
  <si>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</si>
  <si>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</si>
  <si>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</si>
  <si>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</si>
  <si>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</si>
  <si>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</si>
  <si>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</si>
  <si>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</si>
  <si>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</si>
  <si>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</si>
  <si>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</si>
  <si>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</si>
  <si>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</si>
  <si>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</si>
  <si>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</si>
  <si>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</si>
  <si>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</si>
  <si>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</si>
  <si>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</si>
  <si>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</si>
  <si>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</si>
  <si>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</si>
  <si>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</si>
  <si>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</si>
  <si>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</si>
  <si>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</si>
  <si>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</si>
  <si>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</si>
  <si>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</si>
  <si>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</si>
  <si>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</si>
  <si>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</si>
  <si>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</si>
  <si>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</si>
  <si>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</si>
  <si>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</si>
  <si>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</si>
  <si>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</si>
  <si>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</si>
  <si>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</si>
  <si>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</si>
  <si>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</si>
  <si>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</si>
  <si>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</si>
  <si>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</si>
  <si>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</si>
  <si>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</si>
  <si>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</si>
  <si>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</si>
  <si>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</si>
  <si>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</si>
  <si>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</si>
  <si>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</si>
  <si>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</si>
  <si>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</si>
  <si>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</si>
  <si>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</si>
  <si>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</si>
  <si>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</si>
  <si>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</si>
  <si>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</si>
  <si>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</si>
  <si>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</si>
  <si>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</si>
  <si>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</si>
  <si>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</si>
  <si>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</si>
  <si>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</si>
  <si>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</si>
  <si>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</si>
  <si>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</si>
  <si>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</si>
  <si>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</si>
  <si>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</si>
  <si>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</si>
  <si>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</si>
  <si>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</si>
  <si>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</si>
  <si>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</si>
  <si>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</si>
  <si>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</si>
  <si>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</si>
  <si>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</si>
  <si>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</si>
  <si>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</si>
  <si>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</si>
  <si>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</si>
  <si>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</si>
  <si>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</si>
  <si>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</si>
  <si>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</si>
  <si>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</si>
  <si>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</si>
  <si>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</si>
  <si>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</si>
  <si>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</si>
  <si>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</si>
  <si>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</si>
  <si>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</si>
  <si>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</si>
  <si>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</si>
  <si>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</si>
  <si>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</si>
  <si>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</si>
  <si>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</si>
  <si>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</si>
  <si>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</si>
  <si>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</si>
  <si>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</si>
  <si>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</si>
  <si>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</si>
  <si>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</si>
  <si>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</si>
  <si>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</si>
  <si>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</si>
  <si>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</si>
  <si>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</si>
  <si>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</si>
  <si>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</si>
  <si>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</si>
  <si>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</si>
  <si>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</si>
  <si>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</si>
  <si>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</si>
  <si>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</si>
  <si>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</si>
  <si>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</si>
  <si>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</si>
  <si>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</si>
  <si>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</si>
  <si>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</si>
  <si>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</si>
  <si>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</si>
  <si>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</si>
  <si>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</si>
  <si>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</si>
  <si>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</si>
  <si>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</si>
  <si>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</si>
  <si>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</si>
  <si>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</si>
  <si>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</si>
  <si>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</si>
  <si>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</si>
  <si>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</si>
  <si>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</si>
  <si>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</si>
  <si>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</si>
  <si>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</si>
  <si>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</si>
  <si>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</si>
  <si>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</si>
  <si>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</si>
  <si>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</si>
  <si>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</si>
  <si>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</si>
  <si>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</si>
  <si>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</si>
  <si>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</si>
  <si>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</si>
  <si>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</si>
  <si>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</si>
  <si>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</si>
  <si>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</si>
  <si>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</si>
  <si>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</si>
  <si>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</si>
  <si>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</si>
  <si>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</si>
  <si>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</si>
  <si>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</si>
  <si>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</si>
  <si>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</si>
  <si>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</si>
  <si>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</si>
  <si>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</si>
  <si>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</si>
  <si>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</si>
  <si>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</si>
  <si>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</si>
  <si>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</si>
  <si>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</si>
  <si>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</si>
  <si>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</si>
  <si>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</si>
  <si>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</si>
  <si>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</si>
  <si>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</si>
  <si>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</si>
  <si>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</si>
  <si>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</si>
  <si>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</si>
  <si>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</si>
  <si>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</si>
  <si>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</si>
  <si>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</si>
  <si>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</si>
  <si>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</si>
  <si>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</si>
  <si>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</si>
  <si>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</si>
  <si>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</si>
  <si>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</si>
  <si>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</si>
  <si>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</si>
  <si>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</si>
  <si>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</si>
  <si>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</si>
  <si>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</si>
  <si>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</si>
  <si>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</si>
  <si>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</si>
  <si>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</si>
  <si>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</si>
  <si>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</si>
  <si>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</si>
  <si>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</si>
  <si>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</si>
  <si>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</si>
  <si>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</si>
  <si>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</si>
  <si>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</si>
  <si>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</si>
  <si>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</si>
  <si>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</si>
  <si>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</si>
  <si>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</si>
  <si>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</si>
  <si>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</si>
  <si>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</si>
  <si>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</si>
  <si>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</si>
  <si>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</si>
  <si>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</si>
  <si>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</si>
  <si>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</si>
  <si>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</si>
  <si>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</si>
  <si>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</si>
  <si>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</si>
  <si>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</si>
  <si>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</si>
  <si>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</si>
  <si>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</si>
  <si>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</si>
  <si>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</si>
  <si>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</si>
  <si>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</si>
  <si>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</si>
  <si>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</si>
  <si>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</si>
  <si>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</si>
  <si>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</si>
  <si>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</si>
  <si>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</si>
  <si>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</si>
  <si>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</si>
  <si>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</si>
  <si>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</si>
  <si>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</si>
  <si>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</si>
  <si>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</si>
  <si>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</si>
  <si>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</si>
  <si>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</si>
  <si>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</si>
  <si>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</si>
  <si>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</si>
  <si>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</si>
  <si>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</si>
  <si>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</si>
  <si>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</si>
  <si>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</si>
  <si>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</si>
  <si>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</si>
  <si>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</si>
  <si>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</si>
  <si>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</si>
  <si>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</si>
  <si>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</si>
  <si>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</si>
  <si>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</si>
  <si>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</si>
  <si>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</si>
  <si>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</si>
  <si>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</si>
  <si>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</si>
  <si>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</si>
  <si>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</si>
  <si>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</si>
  <si>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</si>
  <si>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</si>
  <si>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</si>
  <si>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</si>
  <si>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</si>
  <si>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</si>
  <si>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</si>
  <si>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</si>
  <si>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</si>
  <si>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</si>
  <si>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</si>
  <si>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</si>
  <si>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</si>
  <si>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</si>
  <si>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</si>
  <si>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</si>
  <si>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</si>
  <si>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</si>
  <si>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</si>
  <si>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</si>
  <si>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</si>
  <si>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</si>
  <si>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</si>
  <si>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</si>
  <si>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</si>
  <si>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</si>
  <si>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</si>
  <si>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</si>
  <si>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</si>
  <si>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</si>
  <si>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</si>
  <si>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</si>
  <si>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</si>
  <si>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</si>
  <si>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</si>
  <si>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</si>
  <si>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</si>
  <si>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</si>
  <si>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</si>
  <si>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</si>
  <si>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</si>
  <si>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</si>
  <si>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</si>
  <si>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</si>
  <si>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</si>
  <si>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</si>
  <si>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</si>
  <si>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</si>
  <si>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</si>
  <si>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</si>
  <si>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</si>
  <si>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</si>
  <si>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</si>
  <si>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</si>
  <si>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</si>
  <si>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</si>
  <si>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</si>
  <si>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</si>
  <si>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</si>
  <si>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</si>
  <si>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</si>
  <si>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</si>
  <si>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</si>
  <si>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</si>
  <si>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</si>
  <si>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</si>
  <si>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</si>
  <si>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</si>
  <si>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</si>
  <si>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</si>
  <si>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</si>
  <si>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</si>
  <si>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</si>
  <si>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</si>
  <si>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</si>
  <si>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</si>
  <si>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</si>
  <si>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</si>
  <si>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</si>
  <si>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</si>
  <si>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</si>
  <si>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</si>
  <si>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</si>
  <si>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</si>
  <si>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</si>
  <si>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</si>
  <si>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</si>
  <si>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</si>
  <si>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</si>
  <si>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</si>
  <si>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</si>
  <si>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</si>
  <si>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</si>
  <si>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</si>
  <si>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</si>
  <si>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</si>
  <si>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</si>
  <si>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</si>
  <si>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</si>
  <si>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</si>
  <si>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</si>
  <si>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</si>
  <si>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</si>
  <si>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</si>
  <si>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</si>
  <si>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</si>
  <si>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</si>
  <si>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</si>
  <si>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</si>
  <si>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</si>
  <si>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</si>
  <si>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</si>
  <si>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</si>
  <si>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</si>
  <si>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</si>
  <si>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</si>
  <si>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</si>
  <si>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</si>
  <si>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</si>
  <si>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</si>
  <si>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</si>
  <si>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</si>
  <si>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</si>
  <si>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</si>
  <si>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</si>
  <si>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</si>
  <si>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</si>
  <si>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</si>
  <si>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</si>
  <si>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</si>
  <si>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</si>
  <si>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</si>
  <si>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</si>
  <si>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</si>
  <si>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</si>
  <si>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</si>
  <si>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</si>
  <si>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</si>
  <si>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</si>
  <si>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</si>
  <si>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</si>
  <si>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</si>
  <si>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</si>
  <si>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</si>
  <si>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</si>
  <si>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</si>
  <si>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</si>
  <si>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</si>
  <si>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</si>
  <si>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</si>
  <si>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</si>
  <si>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</si>
  <si>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</si>
  <si>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</si>
  <si>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</si>
  <si>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</si>
  <si>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</si>
  <si>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</si>
  <si>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</si>
  <si>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</si>
  <si>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</si>
  <si>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</si>
  <si>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</si>
  <si>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</si>
  <si>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</si>
  <si>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</si>
  <si>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</si>
  <si>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</si>
  <si>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</si>
  <si>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</si>
  <si>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</si>
  <si>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</si>
  <si>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</si>
  <si>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</si>
  <si>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</si>
  <si>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</si>
  <si>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</si>
  <si>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</si>
  <si>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</si>
  <si>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</si>
  <si>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</si>
  <si>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</si>
  <si>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</si>
  <si>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</si>
  <si>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</si>
  <si>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</si>
  <si>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</si>
  <si>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</si>
  <si>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</si>
  <si>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</si>
  <si>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</si>
  <si>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</si>
  <si>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</si>
  <si>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</si>
  <si>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</si>
  <si>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</si>
  <si>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</si>
  <si>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</si>
  <si>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</si>
  <si>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</si>
  <si>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</si>
  <si>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</si>
  <si>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</si>
  <si>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</si>
  <si>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</si>
  <si>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</si>
  <si>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</si>
  <si>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</si>
  <si>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</si>
  <si>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</si>
  <si>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</si>
  <si>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</si>
  <si>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</si>
  <si>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</si>
  <si>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</si>
  <si>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</si>
  <si>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</si>
  <si>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</si>
  <si>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</si>
  <si>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</si>
  <si>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</si>
  <si>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</si>
  <si>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</si>
  <si>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</si>
  <si>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</si>
  <si>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</si>
  <si>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</si>
  <si>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</si>
  <si>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</si>
  <si>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</si>
  <si>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</si>
  <si>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</si>
  <si>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</si>
  <si>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</si>
  <si>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</si>
  <si>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</si>
  <si>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</si>
  <si>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</si>
  <si>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</si>
  <si>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</si>
  <si>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</si>
  <si>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</si>
  <si>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</si>
  <si>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</si>
  <si>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</si>
  <si>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</si>
  <si>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</si>
  <si>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</si>
  <si>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</si>
  <si>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</si>
  <si>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</si>
  <si>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</si>
  <si>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</si>
  <si>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</si>
  <si>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</si>
  <si>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</si>
  <si>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</si>
  <si>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</si>
  <si>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</si>
  <si>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</si>
  <si>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</si>
  <si>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</si>
  <si>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</si>
  <si>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</si>
  <si>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</si>
  <si>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</si>
  <si>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</si>
  <si>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</si>
  <si>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</si>
  <si>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</si>
  <si>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</si>
  <si>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</si>
  <si>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</si>
  <si>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</si>
  <si>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</si>
  <si>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</si>
  <si>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</si>
  <si>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</si>
  <si>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</si>
  <si>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</si>
  <si>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</si>
  <si>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</si>
  <si>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</si>
  <si>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</si>
  <si>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</si>
  <si>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</si>
  <si>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</si>
  <si>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</si>
  <si>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</si>
  <si>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</si>
  <si>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</si>
  <si>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</si>
  <si>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</si>
  <si>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</si>
  <si>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</si>
  <si>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</si>
  <si>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</si>
  <si>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</si>
  <si>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</si>
  <si>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</si>
  <si>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</si>
  <si>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</si>
  <si>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</si>
  <si>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</si>
  <si>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</si>
  <si>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</si>
  <si>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</si>
  <si>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</si>
  <si>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</si>
  <si>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</si>
  <si>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</si>
  <si>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</si>
  <si>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</si>
  <si>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</si>
  <si>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</si>
  <si>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</si>
  <si>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</si>
  <si>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</si>
  <si>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</si>
  <si>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</si>
  <si>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</si>
  <si>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</si>
  <si>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</si>
  <si>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</si>
  <si>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</si>
  <si>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</si>
  <si>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</si>
  <si>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</si>
  <si>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</si>
  <si>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</si>
  <si>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</si>
  <si>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</si>
  <si>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</si>
  <si>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</si>
  <si>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</si>
  <si>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</si>
  <si>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</si>
  <si>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</si>
  <si>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</si>
  <si>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</si>
  <si>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</si>
  <si>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</si>
  <si>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</si>
  <si>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</si>
  <si>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</si>
  <si>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</si>
  <si>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</si>
  <si>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</si>
  <si>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</si>
  <si>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</si>
  <si>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</si>
  <si>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</si>
  <si>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</si>
  <si>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</si>
  <si>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</si>
  <si>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</si>
  <si>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</si>
  <si>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</si>
  <si>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</si>
  <si>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</si>
  <si>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</si>
  <si>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</si>
  <si>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</si>
  <si>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</si>
  <si>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</si>
  <si>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</si>
  <si>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</si>
  <si>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</si>
  <si>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</si>
  <si>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</si>
  <si>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</si>
  <si>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</si>
  <si>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</si>
  <si>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</si>
  <si>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</si>
  <si>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</si>
  <si>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</si>
  <si>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</si>
  <si>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</si>
  <si>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</si>
  <si>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</si>
  <si>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</si>
  <si>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</si>
  <si>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</si>
  <si>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</si>
  <si>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</si>
  <si>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</si>
  <si>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</si>
  <si>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</si>
  <si>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</si>
  <si>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</si>
  <si>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</si>
  <si>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</si>
  <si>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</si>
  <si>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</si>
  <si>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</si>
  <si>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</si>
  <si>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</si>
  <si>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</si>
  <si>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</si>
  <si>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</si>
  <si>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</si>
  <si>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</si>
  <si>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</si>
  <si>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</si>
  <si>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</si>
  <si>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</si>
  <si>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</si>
  <si>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</si>
  <si>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</si>
  <si>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</si>
  <si>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</si>
  <si>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</si>
  <si>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</si>
  <si>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</si>
  <si>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</si>
  <si>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</si>
  <si>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</si>
  <si>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</si>
  <si>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</si>
  <si>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</si>
  <si>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</si>
  <si>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</si>
  <si>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</si>
  <si>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</si>
  <si>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</si>
  <si>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</si>
  <si>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</si>
  <si>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</si>
  <si>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</si>
  <si>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</si>
  <si>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</si>
  <si>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</si>
  <si>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</si>
  <si>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</si>
  <si>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</si>
  <si>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</si>
  <si>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</si>
  <si>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</si>
  <si>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</si>
  <si>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</si>
  <si>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</si>
  <si>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</si>
  <si>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</si>
  <si>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</si>
  <si>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</si>
  <si>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</si>
  <si>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</si>
  <si>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</si>
  <si>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</si>
  <si>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</si>
  <si>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</si>
  <si>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</si>
  <si>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</si>
  <si>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</si>
  <si>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</si>
  <si>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</si>
  <si>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</si>
  <si>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</si>
  <si>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</si>
  <si>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</si>
  <si>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</si>
  <si>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</si>
  <si>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</si>
  <si>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</si>
  <si>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</si>
  <si>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</si>
  <si>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</si>
  <si>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</si>
  <si>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</si>
  <si>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</si>
  <si>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</si>
  <si>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</si>
  <si>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</si>
  <si>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</si>
  <si>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</si>
  <si>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</si>
  <si>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</si>
  <si>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</si>
  <si>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</si>
  <si>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</si>
  <si>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</si>
  <si>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</si>
  <si>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</si>
  <si>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</si>
  <si>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</si>
  <si>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</si>
  <si>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</si>
  <si>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</si>
  <si>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</si>
  <si>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</si>
  <si>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</si>
  <si>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</si>
  <si>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</si>
  <si>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</si>
  <si>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</si>
  <si>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</si>
  <si>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</si>
  <si>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</si>
  <si>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</si>
  <si>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</si>
  <si>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</si>
  <si>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</si>
  <si>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</si>
  <si>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</si>
  <si>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</si>
  <si>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</si>
  <si>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</si>
  <si>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</si>
  <si>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</si>
  <si>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</si>
  <si>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</si>
  <si>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</si>
  <si>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</si>
  <si>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</si>
  <si>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</si>
  <si>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</si>
  <si>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</si>
  <si>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</si>
  <si>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</si>
  <si>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</si>
  <si>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</si>
  <si>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</si>
  <si>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</si>
  <si>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</si>
  <si>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</si>
  <si>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</si>
  <si>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</si>
  <si>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</si>
  <si>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</si>
  <si>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</si>
  <si>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</si>
  <si>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</si>
  <si>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</si>
  <si>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</si>
  <si>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</si>
  <si>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</si>
  <si>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</si>
  <si>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</si>
  <si>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</si>
  <si>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</si>
  <si>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</si>
  <si>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</si>
  <si>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</si>
  <si>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</si>
  <si>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</si>
  <si>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</si>
  <si>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</si>
  <si>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</si>
  <si>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</si>
  <si>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</si>
  <si>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</si>
  <si>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</si>
  <si>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</si>
  <si>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</si>
  <si>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</si>
  <si>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</si>
  <si>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</si>
  <si>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</si>
  <si>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</si>
  <si>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</si>
  <si>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</si>
  <si>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</si>
  <si>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</si>
  <si>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</si>
  <si>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</si>
  <si>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</si>
  <si>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</si>
  <si>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</si>
  <si>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</si>
  <si>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</si>
  <si>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</si>
  <si>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</si>
  <si>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</si>
  <si>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</si>
  <si>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</si>
  <si>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</si>
  <si>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</si>
  <si>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</si>
  <si>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</si>
  <si>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</si>
  <si>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</si>
  <si>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</si>
  <si>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</si>
  <si>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</si>
  <si>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</si>
  <si>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</si>
  <si>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</si>
  <si>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</si>
  <si>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</si>
  <si>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</si>
  <si>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</si>
  <si>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</si>
  <si>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</si>
  <si>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</si>
  <si>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</si>
  <si>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</si>
  <si>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</si>
  <si>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</si>
  <si>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</si>
  <si>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</si>
  <si>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</si>
  <si>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</si>
  <si>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</si>
  <si>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</si>
  <si>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</si>
  <si>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</si>
  <si>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</si>
  <si>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</si>
  <si>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</si>
  <si>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</si>
  <si>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</si>
  <si>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</si>
  <si>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</si>
  <si>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</si>
  <si>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</si>
  <si>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</si>
  <si>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</si>
  <si>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</si>
  <si>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</si>
  <si>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</si>
  <si>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</si>
  <si>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</si>
  <si>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</si>
  <si>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</si>
  <si>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</si>
  <si>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</si>
  <si>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</si>
  <si>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</si>
  <si>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</si>
  <si>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</si>
  <si>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</si>
  <si>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</si>
  <si>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</si>
  <si>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</si>
  <si>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</si>
  <si>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</si>
  <si>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</si>
  <si>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</si>
  <si>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</si>
  <si>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</si>
  <si>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</si>
  <si>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</si>
  <si>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</si>
  <si>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</si>
  <si>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</si>
  <si>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</si>
  <si>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</si>
  <si>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</si>
  <si>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</si>
  <si>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</si>
  <si>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</si>
  <si>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</si>
  <si>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</si>
  <si>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</si>
  <si>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</si>
  <si>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</si>
  <si>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</si>
  <si>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</si>
  <si>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</si>
  <si>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</si>
  <si>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</si>
  <si>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</si>
  <si>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</si>
  <si>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</si>
  <si>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</si>
  <si>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</si>
  <si>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</si>
  <si>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</si>
  <si>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</si>
  <si>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</si>
  <si>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</si>
  <si>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</si>
  <si>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</si>
  <si>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</si>
  <si>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</si>
  <si>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</si>
  <si>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</si>
  <si>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</si>
  <si>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</si>
  <si>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</si>
  <si>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</si>
  <si>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</si>
  <si>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</si>
  <si>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</si>
  <si>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</si>
  <si>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</si>
  <si>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</si>
  <si>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</si>
  <si>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</si>
  <si>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</si>
  <si>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</si>
  <si>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</si>
  <si>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</si>
  <si>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</si>
  <si>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</si>
  <si>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</si>
  <si>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</si>
  <si>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</si>
  <si>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</si>
  <si>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</si>
  <si>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</si>
  <si>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</si>
  <si>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</si>
  <si>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</si>
  <si>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</si>
  <si>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</si>
  <si>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</si>
  <si>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</si>
  <si>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</si>
  <si>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</si>
  <si>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</si>
  <si>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</si>
  <si>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</si>
  <si>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</si>
  <si>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</si>
  <si>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</si>
  <si>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</si>
  <si>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</si>
  <si>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</si>
  <si>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</si>
  <si>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</si>
  <si>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</si>
  <si>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</si>
  <si>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</si>
  <si>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</si>
  <si>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</si>
  <si>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</si>
  <si>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</si>
  <si>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</si>
  <si>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</si>
  <si>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</si>
  <si>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</si>
  <si>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</si>
  <si>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</si>
  <si>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</si>
  <si>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</si>
  <si>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</si>
  <si>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</si>
  <si>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</si>
  <si>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</si>
  <si>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</si>
  <si>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</si>
  <si>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</si>
  <si>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</si>
  <si>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</si>
  <si>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</si>
  <si>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</si>
  <si>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</si>
  <si>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</si>
  <si>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</si>
  <si>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</si>
  <si>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</si>
  <si>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</si>
  <si>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</si>
  <si>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</si>
  <si>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</si>
  <si>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</si>
  <si>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</si>
  <si>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</si>
  <si>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</si>
  <si>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</si>
  <si>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</si>
  <si>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</si>
  <si>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</si>
  <si>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</si>
  <si>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</si>
  <si>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</si>
  <si>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</si>
  <si>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</si>
  <si>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</si>
  <si>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</si>
  <si>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</si>
  <si>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</si>
  <si>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</si>
  <si>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</si>
  <si>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</si>
  <si>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</si>
  <si>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</si>
  <si>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</si>
  <si>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</si>
  <si>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</si>
  <si>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</si>
  <si>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</si>
  <si>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</si>
  <si>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</si>
  <si>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</si>
  <si>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</si>
  <si>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</si>
  <si>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</si>
  <si>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</si>
  <si>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</si>
  <si>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</si>
  <si>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</si>
  <si>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</si>
  <si>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</si>
  <si>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</si>
  <si>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</si>
  <si>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</si>
  <si>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</si>
  <si>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</si>
  <si>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</si>
  <si>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</si>
  <si>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</si>
  <si>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</si>
  <si>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</si>
  <si>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</si>
  <si>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</si>
  <si>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</si>
  <si>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</si>
  <si>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</si>
  <si>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</si>
  <si>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</si>
  <si>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</si>
  <si>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</si>
  <si>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</si>
  <si>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</si>
  <si>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</si>
  <si>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</si>
  <si>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</si>
  <si>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</si>
  <si>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</si>
  <si>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</si>
  <si>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</si>
  <si>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</si>
  <si>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</si>
  <si>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</si>
  <si>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</si>
  <si>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</si>
  <si>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</si>
  <si>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</si>
  <si>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</si>
  <si>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</si>
  <si>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</si>
  <si>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</si>
  <si>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</si>
  <si>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</si>
  <si>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</si>
  <si>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</si>
  <si>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</si>
  <si>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</si>
  <si>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</si>
  <si>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</si>
  <si>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</si>
  <si>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</si>
  <si>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</si>
  <si>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</si>
  <si>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</si>
  <si>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</si>
  <si>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</si>
  <si>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</si>
  <si>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</si>
  <si>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</si>
  <si>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</si>
  <si>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</si>
  <si>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</si>
  <si>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</si>
  <si>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</si>
  <si>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</si>
  <si>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</si>
  <si>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</si>
  <si>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</si>
  <si>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</si>
  <si>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</si>
  <si>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</si>
  <si>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</si>
  <si>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</si>
  <si>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</si>
  <si>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</si>
  <si>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</si>
  <si>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</si>
  <si>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</si>
  <si>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</si>
  <si>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</si>
  <si>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</si>
  <si>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</si>
  <si>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</si>
  <si>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</si>
  <si>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</si>
  <si>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</si>
  <si>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</si>
  <si>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</si>
  <si>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</si>
  <si>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</si>
  <si>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</si>
  <si>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</si>
  <si>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</si>
  <si>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</si>
  <si>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</si>
  <si>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</si>
  <si>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</si>
  <si>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</si>
  <si>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</si>
  <si>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</si>
  <si>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</si>
  <si>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</si>
  <si>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</si>
  <si>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</si>
  <si>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</si>
  <si>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</si>
  <si>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</si>
  <si>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</si>
  <si>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</si>
  <si>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</si>
  <si>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</si>
  <si>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</si>
  <si>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</si>
  <si>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</si>
  <si>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</si>
  <si>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</si>
  <si>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</si>
  <si>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</si>
  <si>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</si>
  <si>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</si>
  <si>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</si>
  <si>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</si>
  <si>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</si>
  <si>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</si>
  <si>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</si>
  <si>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</si>
  <si>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</si>
  <si>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</si>
  <si>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</si>
  <si>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</si>
  <si>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</si>
  <si>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</si>
  <si>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</si>
  <si>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</si>
  <si>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</si>
  <si>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</si>
  <si>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</si>
  <si>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</si>
  <si>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</si>
  <si>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</si>
  <si>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</si>
  <si>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</si>
  <si>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</si>
  <si>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</si>
  <si>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</si>
  <si>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</si>
  <si>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</si>
  <si>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</si>
  <si>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</si>
  <si>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</si>
  <si>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</si>
  <si>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</si>
  <si>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</si>
  <si>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</si>
  <si>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</si>
  <si>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</si>
  <si>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</si>
  <si>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</si>
  <si>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</si>
  <si>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</si>
  <si>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</si>
  <si>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</si>
  <si>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</si>
  <si>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</si>
  <si>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</si>
  <si>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</si>
  <si>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</si>
  <si>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</si>
  <si>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</si>
  <si>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</si>
  <si>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</si>
  <si>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</si>
  <si>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</si>
  <si>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</si>
  <si>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</si>
  <si>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</si>
  <si>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</si>
  <si>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</si>
  <si>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</si>
  <si>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</si>
  <si>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</si>
  <si>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</si>
  <si>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</si>
  <si>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</si>
  <si>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</si>
  <si>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</si>
  <si>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</si>
  <si>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</si>
  <si>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</si>
  <si>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</si>
  <si>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</si>
  <si>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</si>
  <si>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</si>
  <si>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</si>
  <si>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</si>
  <si>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</si>
  <si>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</si>
  <si>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</si>
  <si>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</si>
  <si>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</si>
  <si>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</si>
  <si>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</si>
  <si>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</si>
  <si>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</si>
  <si>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</si>
  <si>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</si>
  <si>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</si>
  <si>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</si>
  <si>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</si>
  <si>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</si>
  <si>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</si>
  <si>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</si>
  <si>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</si>
  <si>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</si>
  <si>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</si>
  <si>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</si>
  <si>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</si>
  <si>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</si>
  <si>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</si>
  <si>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</si>
  <si>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</si>
  <si>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</si>
  <si>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</si>
  <si>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</si>
  <si>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</si>
  <si>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</si>
  <si>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</si>
  <si>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</si>
  <si>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</si>
  <si>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</si>
  <si>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</si>
  <si>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</si>
  <si>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</si>
  <si>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</si>
  <si>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</si>
  <si>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</si>
  <si>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</si>
  <si>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</si>
  <si>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</si>
  <si>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</si>
  <si>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</si>
  <si>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</si>
  <si>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</si>
  <si>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</si>
  <si>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</si>
  <si>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</si>
  <si>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</si>
  <si>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</si>
  <si>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</si>
  <si>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</si>
  <si>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</si>
  <si>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</si>
  <si>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</si>
  <si>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</si>
  <si>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</si>
  <si>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</si>
  <si>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</si>
  <si>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</si>
  <si>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</si>
  <si>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</si>
  <si>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</si>
  <si>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</si>
  <si>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</si>
  <si>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</si>
  <si>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</si>
  <si>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</si>
  <si>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</si>
  <si>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</si>
  <si>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</si>
  <si>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</si>
  <si>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</si>
  <si>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</si>
  <si>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</si>
  <si>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</si>
  <si>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</si>
  <si>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</si>
  <si>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</si>
  <si>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</si>
  <si>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</si>
  <si>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</si>
  <si>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</si>
  <si>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</si>
  <si>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</si>
  <si>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</si>
  <si>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</si>
  <si>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</si>
  <si>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</si>
  <si>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</si>
  <si>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</si>
  <si>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</si>
  <si>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</si>
  <si>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</si>
  <si>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</si>
  <si>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</si>
  <si>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</si>
  <si>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</si>
  <si>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</si>
  <si>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</si>
  <si>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</si>
  <si>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</si>
  <si>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</si>
  <si>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</si>
  <si>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</si>
  <si>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</si>
  <si>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</si>
  <si>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</si>
  <si>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</si>
  <si>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</si>
  <si>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</si>
  <si>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</si>
  <si>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</si>
  <si>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</si>
  <si>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</si>
  <si>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</si>
  <si>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</si>
  <si>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</si>
  <si>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</si>
  <si>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</si>
  <si>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</si>
  <si>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</si>
  <si>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</si>
  <si>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</si>
  <si>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</si>
  <si>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</si>
  <si>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</si>
  <si>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</si>
  <si>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</si>
  <si>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</si>
  <si>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</si>
  <si>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</si>
  <si>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</si>
  <si>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</si>
  <si>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</si>
  <si>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</si>
  <si>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</si>
  <si>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</si>
  <si>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</si>
  <si>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</si>
  <si>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</si>
  <si>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</si>
  <si>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</si>
  <si>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</si>
  <si>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</si>
  <si>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</si>
  <si>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</si>
  <si>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</si>
  <si>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</si>
  <si>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</si>
  <si>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</si>
  <si>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</si>
  <si>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</si>
  <si>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</si>
  <si>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</si>
  <si>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</si>
  <si>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</si>
  <si>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</si>
  <si>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</si>
  <si>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</si>
  <si>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</si>
  <si>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</si>
  <si>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</si>
  <si>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</si>
  <si>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</si>
  <si>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</si>
  <si>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</si>
  <si>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</si>
  <si>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</si>
  <si>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</si>
  <si>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</si>
  <si>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</si>
  <si>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</si>
  <si>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</si>
  <si>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</si>
  <si>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</si>
  <si>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</si>
  <si>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</si>
  <si>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</si>
  <si>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</si>
  <si>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</si>
  <si>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</si>
  <si>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</si>
  <si>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</si>
  <si>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</si>
  <si>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</si>
  <si>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</si>
  <si>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</si>
  <si>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</si>
  <si>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</si>
  <si>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</si>
  <si>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</si>
  <si>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</si>
  <si>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</si>
  <si>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</si>
  <si>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</si>
  <si>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</si>
  <si>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</si>
  <si>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</si>
  <si>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</si>
  <si>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</si>
  <si>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</si>
  <si>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</si>
  <si>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</si>
  <si>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</si>
  <si>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</si>
  <si>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</si>
  <si>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</si>
  <si>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</si>
  <si>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</si>
  <si>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</si>
  <si>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</si>
  <si>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</si>
  <si>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</si>
  <si>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</si>
  <si>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</si>
  <si>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</si>
  <si>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</si>
  <si>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</si>
  <si>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</si>
  <si>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</si>
  <si>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</si>
  <si>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</si>
  <si>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</si>
  <si>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</si>
  <si>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</si>
  <si>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</si>
  <si>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</si>
  <si>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</si>
  <si>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</si>
  <si>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</si>
  <si>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</si>
  <si>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</si>
  <si>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</si>
  <si>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</si>
  <si>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</si>
  <si>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</si>
  <si>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</si>
  <si>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</si>
  <si>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</si>
  <si>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</si>
  <si>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</si>
  <si>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</si>
  <si>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</si>
  <si>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</si>
  <si>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</si>
  <si>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</si>
  <si>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</si>
  <si>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</si>
  <si>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</si>
  <si>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</si>
  <si>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</si>
  <si>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</si>
  <si>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</si>
  <si>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</si>
  <si>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</si>
  <si>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</si>
  <si>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</si>
  <si>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</si>
  <si>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</si>
  <si>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</si>
  <si>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</si>
  <si>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</si>
  <si>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</si>
  <si>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</si>
  <si>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</si>
  <si>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</si>
  <si>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</si>
  <si>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</si>
  <si>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</si>
  <si>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</si>
  <si>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</si>
  <si>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</si>
  <si>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</si>
  <si>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</si>
  <si>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</si>
  <si>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</si>
  <si>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</si>
  <si>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</si>
  <si>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</si>
  <si>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</si>
  <si>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</si>
  <si>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</si>
  <si>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</si>
  <si>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</si>
  <si>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</si>
  <si>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</si>
  <si>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</si>
  <si>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</si>
  <si>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</si>
  <si>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</si>
  <si>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</si>
  <si>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</si>
  <si>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</si>
  <si>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</si>
  <si>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</si>
  <si>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</si>
  <si>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</si>
  <si>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</si>
  <si>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</si>
  <si>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</si>
  <si>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</si>
  <si>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</si>
  <si>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</si>
  <si>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</si>
  <si>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</si>
  <si>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</si>
  <si>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</si>
  <si>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</si>
  <si>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</si>
  <si>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</si>
  <si>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</si>
  <si>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</si>
  <si>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</si>
  <si>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</si>
  <si>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</si>
  <si>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</si>
  <si>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</si>
  <si>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</si>
  <si>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</si>
  <si>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</si>
  <si>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</si>
  <si>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</si>
  <si>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</si>
  <si>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</si>
  <si>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</si>
  <si>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</si>
  <si>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</si>
  <si>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</si>
  <si>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</si>
  <si>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</si>
  <si>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</si>
  <si>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</si>
  <si>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</si>
  <si>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</si>
  <si>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</si>
  <si>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</si>
  <si>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</si>
  <si>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</si>
  <si>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</si>
  <si>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</si>
  <si>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</si>
  <si>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</si>
  <si>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</si>
  <si>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</si>
  <si>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</si>
  <si>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</si>
  <si>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</si>
  <si>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</si>
  <si>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</si>
  <si>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</si>
  <si>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</si>
  <si>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</si>
  <si>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</si>
  <si>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</si>
  <si>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</si>
  <si>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</si>
  <si>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</si>
  <si>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</si>
  <si>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</si>
  <si>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</si>
  <si>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</si>
  <si>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</si>
  <si>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</si>
  <si>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</si>
  <si>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</si>
  <si>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</si>
  <si>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</si>
  <si>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</si>
  <si>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</si>
  <si>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</si>
  <si>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</si>
  <si>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</si>
  <si>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</si>
  <si>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</si>
  <si>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</si>
  <si>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</si>
  <si>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</si>
  <si>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</si>
  <si>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</si>
  <si>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</si>
  <si>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</si>
  <si>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</si>
  <si>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</si>
  <si>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</si>
  <si>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</si>
  <si>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</si>
  <si>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</si>
  <si>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</si>
  <si>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</si>
  <si>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</si>
  <si>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</si>
  <si>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</si>
  <si>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</si>
  <si>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</si>
  <si>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</si>
  <si>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</si>
  <si>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</si>
  <si>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</si>
  <si>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</si>
  <si>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</si>
  <si>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</si>
  <si>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</si>
  <si>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</si>
  <si>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</si>
  <si>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</si>
  <si>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</si>
  <si>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</si>
  <si>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</si>
  <si>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</si>
  <si>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</si>
  <si>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</si>
  <si>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</si>
  <si>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</si>
  <si>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</si>
  <si>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</si>
  <si>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</si>
  <si>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</si>
  <si>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</si>
  <si>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</si>
  <si>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</si>
  <si>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</si>
  <si>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</si>
  <si>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</si>
  <si>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</si>
  <si>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</si>
  <si>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</si>
  <si>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</si>
  <si>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</si>
  <si>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</si>
  <si>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</si>
  <si>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</si>
  <si>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</si>
  <si>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</si>
  <si>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</si>
  <si>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</si>
  <si>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</si>
  <si>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</si>
  <si>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</si>
  <si>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</si>
  <si>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</si>
  <si>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</si>
  <si>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</si>
  <si>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</si>
  <si>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</si>
  <si>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</si>
  <si>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</si>
  <si>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</si>
  <si>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</si>
  <si>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</si>
  <si>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</si>
  <si>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</si>
  <si>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</si>
  <si>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</si>
  <si>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</si>
  <si>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</si>
  <si>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</si>
  <si>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</si>
  <si>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</si>
  <si>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</si>
  <si>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</si>
  <si>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</si>
  <si>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</si>
  <si>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</si>
  <si>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</si>
  <si>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</si>
  <si>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</si>
  <si>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</si>
  <si>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</si>
  <si>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</si>
  <si>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</si>
  <si>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</si>
  <si>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</si>
  <si>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</si>
  <si>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</si>
  <si>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</si>
  <si>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</si>
  <si>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</si>
  <si>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</si>
  <si>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</si>
  <si>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</si>
  <si>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</si>
  <si>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</si>
  <si>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</si>
  <si>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</si>
  <si>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</si>
  <si>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</si>
  <si>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</si>
  <si>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</si>
  <si>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</si>
  <si>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</si>
  <si>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</si>
  <si>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</si>
  <si>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</si>
  <si>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</si>
  <si>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</si>
  <si>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</si>
  <si>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</si>
  <si>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</si>
  <si>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</si>
  <si>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</si>
  <si>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</si>
  <si>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</si>
  <si>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</si>
  <si>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</si>
  <si>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</si>
  <si>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</si>
  <si>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</si>
  <si>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</si>
  <si>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</si>
  <si>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</si>
  <si>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</si>
  <si>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</si>
  <si>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</si>
  <si>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</si>
  <si>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</si>
  <si>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</si>
  <si>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</si>
  <si>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</si>
  <si>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</si>
  <si>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</si>
  <si>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</si>
  <si>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</si>
  <si>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</si>
  <si>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</si>
  <si>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</si>
  <si>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</si>
  <si>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</si>
  <si>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</si>
  <si>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</si>
  <si>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</si>
  <si>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</si>
  <si>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</si>
  <si>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</si>
  <si>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</si>
  <si>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</si>
  <si>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</si>
  <si>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</si>
  <si>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</si>
  <si>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</si>
  <si>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</si>
  <si>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</si>
  <si>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</si>
  <si>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</si>
  <si>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</si>
  <si>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</si>
  <si>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</si>
  <si>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</si>
  <si>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</si>
  <si>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</si>
  <si>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</si>
  <si>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</si>
  <si>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</si>
  <si>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</si>
  <si>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</si>
  <si>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</si>
  <si>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</si>
  <si>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</si>
  <si>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</si>
  <si>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</si>
  <si>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</si>
  <si>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</si>
  <si>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</si>
  <si>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</si>
  <si>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</si>
  <si>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</si>
  <si>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</si>
  <si>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</si>
  <si>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</si>
  <si>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</si>
  <si>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</si>
  <si>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</si>
  <si>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</si>
  <si>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</si>
  <si>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</si>
  <si>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</si>
  <si>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</si>
  <si>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</si>
  <si>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</si>
  <si>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</si>
  <si>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</si>
  <si>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</si>
  <si>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</si>
  <si>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</si>
  <si>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</si>
  <si>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</si>
  <si>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</si>
  <si>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</si>
  <si>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</si>
  <si>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</si>
  <si>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</si>
  <si>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</si>
  <si>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</si>
  <si>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</si>
  <si>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</si>
  <si>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</si>
  <si>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</si>
  <si>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</si>
  <si>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</si>
  <si>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</si>
  <si>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</si>
  <si>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</si>
  <si>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</si>
  <si>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</si>
  <si>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</si>
  <si>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</si>
  <si>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</si>
  <si>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</si>
  <si>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</si>
  <si>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</si>
  <si>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</si>
  <si>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</si>
  <si>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</si>
  <si>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</si>
  <si>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</si>
  <si>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</si>
  <si>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</si>
  <si>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</si>
  <si>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</si>
  <si>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</si>
  <si>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</si>
  <si>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</si>
  <si>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</si>
  <si>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</si>
  <si>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</si>
  <si>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</si>
  <si>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</si>
  <si>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</si>
  <si>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</si>
  <si>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</si>
  <si>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</si>
  <si>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</si>
  <si>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</si>
  <si>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</si>
  <si>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</si>
  <si>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</si>
  <si>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</si>
  <si>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</si>
  <si>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</si>
  <si>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</si>
  <si>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</si>
  <si>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</si>
  <si>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</si>
  <si>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</si>
  <si>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</si>
  <si>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</si>
  <si>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</si>
  <si>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</si>
  <si>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</si>
  <si>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</si>
  <si>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</si>
  <si>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</si>
  <si>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</si>
  <si>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</si>
  <si>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</si>
  <si>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</si>
  <si>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</si>
  <si>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</si>
  <si>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</si>
  <si>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</si>
  <si>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</si>
  <si>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</si>
  <si>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</si>
  <si>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</si>
  <si>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</si>
  <si>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</si>
  <si>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</si>
  <si>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</si>
  <si>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</si>
  <si>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</si>
  <si>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</si>
  <si>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</si>
  <si>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</si>
  <si>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</si>
  <si>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</si>
  <si>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</si>
  <si>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</si>
  <si>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</si>
  <si>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</si>
  <si>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</si>
  <si>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</si>
  <si>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</si>
  <si>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</si>
  <si>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</si>
  <si>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</si>
  <si>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</si>
  <si>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</si>
  <si>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</si>
  <si>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</si>
  <si>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</si>
  <si>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</si>
  <si>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</si>
  <si>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</si>
  <si>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</si>
  <si>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</si>
  <si>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</si>
  <si>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</si>
  <si>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</si>
  <si>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</si>
  <si>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</si>
  <si>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</si>
  <si>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</si>
  <si>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</si>
  <si>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</si>
  <si>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</si>
  <si>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</si>
  <si>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</si>
  <si>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</si>
  <si>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</si>
  <si>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</si>
  <si>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</si>
  <si>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</si>
  <si>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</si>
  <si>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</si>
  <si>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</si>
  <si>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</si>
  <si>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</si>
  <si>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</si>
  <si>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</si>
  <si>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</si>
  <si>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</si>
  <si>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</si>
  <si>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</si>
  <si>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</si>
  <si>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</si>
  <si>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</si>
  <si>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</si>
  <si>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</si>
  <si>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</si>
  <si>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</si>
  <si>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</si>
  <si>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</si>
  <si>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</si>
  <si>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</si>
  <si>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</si>
  <si>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</si>
  <si>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</si>
  <si>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</si>
  <si>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</si>
  <si>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</si>
  <si>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</si>
  <si>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</si>
  <si>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</si>
  <si>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</si>
  <si>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</si>
  <si>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</si>
  <si>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</si>
  <si>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</si>
  <si>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</si>
  <si>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</si>
  <si>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</si>
  <si>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</si>
  <si>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</si>
  <si>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</si>
  <si>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</si>
  <si>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</si>
  <si>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</si>
  <si>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</si>
  <si>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</si>
  <si>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</si>
  <si>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</si>
  <si>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</si>
  <si>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</si>
  <si>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</si>
  <si>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</si>
  <si>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</si>
  <si>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</si>
  <si>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</si>
  <si>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</si>
  <si>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</si>
  <si>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</si>
  <si>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</si>
  <si>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</si>
  <si>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</si>
  <si>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</si>
  <si>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</si>
  <si>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</si>
  <si>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</si>
  <si>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</si>
  <si>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</si>
  <si>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</si>
  <si>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</si>
  <si>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</si>
  <si>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</si>
  <si>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</si>
  <si>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</si>
  <si>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</si>
  <si>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</si>
  <si>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</si>
  <si>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</si>
  <si>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</si>
  <si>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</si>
  <si>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</si>
  <si>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</si>
  <si>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</si>
  <si>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</si>
  <si>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</si>
  <si>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</si>
  <si>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</si>
  <si>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</si>
  <si>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</si>
  <si>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</si>
  <si>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</si>
  <si>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</si>
  <si>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</si>
  <si>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</si>
  <si>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</si>
  <si>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</si>
  <si>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</si>
  <si>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</si>
  <si>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</si>
  <si>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</si>
  <si>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</si>
  <si>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</si>
  <si>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</si>
  <si>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</si>
  <si>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</si>
  <si>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</si>
  <si>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</si>
  <si>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</si>
  <si>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</si>
  <si>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</si>
  <si>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</si>
  <si>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</si>
  <si>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</si>
  <si>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</si>
  <si>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</si>
  <si>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</si>
  <si>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</si>
  <si>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</si>
  <si>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</si>
  <si>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</si>
  <si>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</si>
  <si>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</si>
  <si>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</si>
  <si>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</si>
  <si>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</si>
  <si>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</si>
  <si>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</si>
  <si>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</si>
  <si>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</si>
  <si>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</si>
  <si>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</si>
  <si>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</si>
  <si>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</si>
  <si>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</si>
  <si>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</si>
  <si>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</si>
  <si>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</si>
  <si>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</si>
  <si>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</si>
  <si>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</si>
  <si>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</si>
  <si>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</si>
  <si>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</si>
  <si>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</si>
  <si>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</si>
  <si>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</si>
  <si>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</si>
  <si>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</si>
  <si>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</si>
  <si>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</si>
  <si>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</si>
  <si>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</si>
  <si>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</si>
  <si>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</si>
  <si>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</si>
  <si>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</si>
  <si>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</si>
  <si>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</si>
  <si>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</si>
  <si>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</si>
  <si>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</si>
  <si>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</si>
  <si>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</si>
  <si>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</si>
  <si>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</si>
  <si>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</si>
  <si>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</si>
  <si>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</si>
  <si>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</si>
  <si>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</si>
  <si>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</si>
  <si>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</si>
  <si>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</si>
  <si>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</si>
  <si>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</si>
  <si>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</si>
  <si>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</si>
  <si>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</si>
  <si>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</si>
  <si>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</si>
  <si>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</si>
  <si>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</si>
  <si>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</si>
  <si>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</si>
  <si>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</si>
  <si>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</si>
  <si>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</si>
  <si>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</si>
  <si>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</si>
  <si>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</si>
  <si>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</si>
  <si>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</si>
  <si>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</si>
  <si>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</si>
  <si>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</si>
  <si>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</si>
  <si>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</si>
  <si>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</si>
  <si>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</si>
  <si>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</si>
  <si>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</si>
  <si>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</si>
  <si>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</si>
  <si>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</si>
  <si>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</si>
  <si>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</si>
  <si>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</si>
  <si>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</si>
  <si>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</si>
  <si>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</si>
  <si>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</si>
  <si>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</si>
  <si>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</si>
  <si>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</si>
  <si>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</si>
  <si>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</si>
  <si>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</si>
  <si>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</si>
  <si>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</si>
  <si>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</si>
  <si>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</si>
  <si>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</si>
  <si>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</si>
  <si>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</si>
  <si>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</si>
  <si>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</si>
  <si>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</si>
  <si>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</si>
  <si>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</si>
  <si>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</si>
  <si>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</si>
  <si>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</si>
  <si>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</si>
  <si>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</si>
  <si>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</si>
  <si>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</si>
  <si>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</si>
  <si>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</si>
  <si>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</si>
  <si>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</si>
  <si>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</si>
  <si>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</si>
  <si>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</si>
  <si>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</si>
  <si>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</si>
  <si>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</si>
  <si>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</si>
  <si>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</si>
  <si>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</si>
  <si>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</si>
  <si>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</si>
  <si>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</si>
  <si>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</si>
  <si>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</si>
  <si>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</si>
  <si>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</si>
  <si>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</si>
  <si>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</si>
  <si>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</si>
  <si>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</si>
  <si>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</si>
  <si>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</si>
  <si>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</si>
  <si>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</si>
  <si>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</si>
  <si>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</si>
  <si>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</si>
  <si>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</si>
  <si>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</si>
  <si>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</si>
  <si>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</si>
  <si>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</si>
  <si>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</si>
  <si>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</si>
  <si>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</si>
  <si>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</si>
  <si>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</si>
  <si>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</si>
  <si>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</si>
  <si>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</si>
  <si>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</si>
  <si>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</si>
  <si>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</si>
  <si>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</si>
  <si>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</si>
  <si>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</si>
  <si>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</si>
  <si>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</si>
  <si>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</si>
  <si>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</si>
  <si>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</si>
  <si>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</si>
  <si>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</si>
  <si>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</si>
  <si>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</si>
  <si>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</si>
  <si>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</si>
  <si>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</si>
  <si>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</si>
  <si>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</si>
  <si>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</si>
  <si>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</si>
  <si>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</si>
  <si>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</si>
  <si>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</si>
  <si>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</si>
  <si>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</si>
  <si>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</si>
  <si>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</si>
  <si>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</si>
  <si>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</si>
  <si>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</si>
  <si>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</si>
  <si>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</si>
  <si>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</si>
  <si>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</si>
  <si>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</si>
  <si>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</si>
  <si>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</si>
  <si>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</si>
  <si>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</si>
  <si>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</si>
  <si>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</si>
  <si>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</si>
  <si>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</si>
  <si>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</si>
  <si>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</si>
  <si>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</si>
  <si>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</si>
  <si>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</si>
  <si>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</si>
  <si>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</si>
  <si>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</si>
  <si>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</si>
  <si>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</si>
  <si>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</si>
  <si>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</si>
  <si>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</si>
  <si>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</si>
  <si>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</si>
  <si>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</si>
  <si>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</si>
  <si>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</si>
  <si>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</si>
  <si>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</si>
  <si>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</si>
  <si>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</si>
  <si>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</si>
  <si>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</si>
  <si>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</si>
  <si>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</si>
  <si>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</si>
  <si>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</si>
  <si>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</si>
  <si>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</si>
  <si>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</si>
  <si>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</si>
  <si>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</si>
  <si>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</si>
  <si>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</si>
  <si>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</si>
  <si>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</si>
  <si>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</si>
  <si>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</si>
  <si>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</si>
  <si>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</si>
  <si>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</si>
  <si>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</si>
  <si>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</si>
  <si>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</si>
  <si>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</si>
  <si>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</si>
  <si>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</si>
  <si>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</si>
  <si>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</si>
  <si>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</si>
  <si>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</si>
  <si>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</si>
  <si>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</si>
  <si>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</si>
  <si>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</si>
  <si>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</si>
  <si>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</si>
  <si>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</si>
  <si>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</si>
  <si>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</si>
  <si>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</si>
  <si>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</si>
  <si>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</si>
  <si>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</si>
  <si>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</si>
  <si>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</si>
  <si>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</si>
  <si>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</si>
  <si>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</si>
  <si>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</si>
  <si>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</si>
  <si>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</si>
  <si>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</si>
  <si>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</si>
  <si>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</si>
  <si>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</si>
  <si>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</si>
  <si>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</si>
  <si>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</si>
  <si>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</si>
  <si>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</si>
  <si>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</si>
  <si>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</si>
  <si>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</si>
  <si>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</si>
  <si>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</si>
  <si>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</si>
  <si>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</si>
  <si>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</si>
  <si>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</si>
  <si>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</si>
  <si>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</si>
  <si>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</si>
  <si>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</si>
  <si>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</si>
  <si>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</si>
  <si>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</si>
  <si>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</si>
  <si>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</si>
  <si>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</si>
  <si>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</si>
  <si>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</si>
  <si>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</si>
  <si>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</si>
  <si>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</si>
  <si>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</si>
  <si>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</si>
  <si>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</si>
  <si>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</si>
  <si>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</si>
  <si>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</si>
  <si>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</si>
  <si>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</si>
  <si>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</si>
  <si>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</si>
  <si>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</si>
  <si>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</si>
  <si>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</si>
  <si>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</si>
  <si>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</si>
  <si>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</si>
  <si>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</si>
  <si>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</si>
  <si>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</si>
  <si>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</si>
  <si>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</si>
  <si>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</si>
  <si>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</si>
  <si>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</si>
  <si>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</si>
  <si>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</si>
  <si>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</si>
  <si>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</si>
  <si>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</si>
  <si>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</si>
  <si>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</si>
  <si>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</si>
  <si>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</si>
  <si>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</si>
  <si>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</si>
  <si>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</si>
  <si>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</si>
  <si>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</si>
  <si>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</si>
  <si>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</si>
  <si>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</si>
  <si>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</si>
  <si>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</si>
  <si>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</si>
  <si>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</si>
  <si>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</si>
  <si>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</si>
  <si>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</si>
  <si>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</si>
  <si>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</si>
  <si>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</si>
  <si>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</si>
  <si>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</si>
  <si>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</si>
  <si>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</si>
  <si>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</si>
  <si>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</si>
  <si>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</si>
  <si>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</si>
  <si>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</si>
  <si>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</si>
  <si>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</si>
  <si>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</si>
  <si>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</si>
  <si>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</si>
  <si>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</si>
  <si>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</si>
  <si>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</si>
  <si>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</si>
  <si>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</si>
  <si>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</si>
  <si>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</si>
  <si>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</si>
  <si>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</si>
  <si>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</si>
  <si>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</si>
  <si>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</si>
  <si>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</si>
  <si>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</si>
  <si>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</si>
  <si>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</si>
  <si>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</si>
  <si>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</si>
  <si>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</si>
  <si>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</si>
  <si>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</si>
  <si>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</si>
  <si>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</si>
  <si>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</si>
  <si>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</si>
  <si>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</si>
  <si>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</si>
  <si>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</si>
  <si>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</si>
  <si>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</si>
  <si>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</si>
  <si>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</si>
  <si>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</si>
  <si>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</si>
  <si>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</si>
  <si>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</si>
  <si>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</si>
  <si>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</si>
  <si>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</si>
  <si>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</si>
  <si>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</si>
  <si>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</si>
  <si>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</si>
  <si>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</si>
  <si>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</si>
  <si>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</si>
  <si>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</si>
  <si>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</si>
  <si>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</si>
  <si>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</si>
  <si>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</si>
  <si>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</si>
  <si>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</si>
  <si>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</si>
  <si>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</si>
  <si>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</si>
  <si>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</si>
  <si>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</si>
  <si>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</si>
  <si>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</si>
  <si>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</si>
  <si>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</si>
  <si>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</si>
  <si>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</si>
  <si>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</si>
  <si>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</si>
  <si>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</si>
  <si>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</si>
  <si>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</si>
  <si>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</si>
  <si>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</si>
  <si>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</si>
  <si>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</si>
  <si>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</si>
  <si>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</si>
  <si>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</si>
  <si>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</si>
  <si>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</si>
  <si>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</si>
  <si>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</si>
  <si>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</si>
  <si>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</si>
  <si>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</si>
  <si>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</si>
  <si>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</si>
  <si>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</si>
  <si>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</si>
  <si>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</si>
  <si>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</si>
  <si>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</si>
  <si>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</si>
  <si>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</si>
  <si>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</si>
  <si>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</si>
  <si>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</si>
  <si>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</si>
  <si>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</si>
  <si>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</si>
  <si>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</si>
  <si>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</si>
  <si>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</si>
  <si>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</si>
  <si>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</si>
  <si>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</si>
  <si>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</si>
  <si>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</si>
  <si>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</si>
  <si>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</si>
  <si>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</si>
  <si>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</si>
  <si>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</si>
  <si>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</si>
  <si>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</si>
  <si>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</si>
  <si>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</si>
  <si>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</si>
  <si>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</si>
  <si>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</si>
  <si>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</si>
  <si>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</si>
  <si>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</si>
  <si>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</si>
  <si>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</si>
  <si>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</si>
  <si>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</si>
  <si>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</si>
  <si>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</si>
  <si>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</si>
  <si>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</si>
  <si>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</si>
  <si>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</si>
  <si>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</si>
  <si>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</si>
  <si>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</si>
  <si>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</si>
  <si>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</si>
  <si>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</si>
  <si>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</si>
  <si>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</si>
  <si>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</si>
  <si>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</si>
  <si>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</si>
  <si>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</si>
  <si>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</si>
  <si>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</si>
  <si>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</si>
  <si>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</si>
  <si>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</si>
  <si>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</si>
  <si>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</si>
  <si>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</si>
  <si>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</si>
  <si>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</si>
  <si>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</si>
  <si>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</si>
  <si>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</si>
  <si>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</si>
  <si>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</si>
  <si>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</si>
  <si>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</si>
  <si>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</si>
  <si>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</si>
  <si>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</si>
  <si>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</si>
  <si>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</si>
  <si>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</si>
  <si>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</si>
  <si>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</si>
  <si>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</si>
  <si>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</si>
  <si>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</si>
  <si>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</si>
  <si>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</si>
  <si>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</si>
  <si>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</si>
  <si>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</si>
  <si>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</si>
  <si>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</si>
  <si>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</si>
  <si>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</si>
  <si>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</si>
  <si>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</si>
  <si>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</si>
  <si>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</si>
  <si>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</si>
  <si>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</si>
  <si>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</si>
  <si>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</si>
  <si>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</si>
  <si>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</si>
  <si>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</si>
  <si>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</si>
  <si>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</si>
  <si>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</si>
  <si>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</si>
  <si>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</si>
  <si>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</si>
  <si>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</si>
  <si>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</si>
  <si>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</si>
  <si>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</si>
  <si>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</si>
  <si>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</si>
  <si>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</si>
  <si>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</si>
  <si>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</si>
  <si>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</si>
  <si>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</si>
  <si>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</si>
  <si>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</si>
  <si>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</si>
  <si>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</si>
  <si>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</si>
  <si>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</si>
  <si>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</si>
  <si>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</si>
  <si>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</si>
  <si>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</si>
  <si>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</si>
  <si>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</si>
  <si>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</si>
  <si>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</si>
  <si>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</si>
  <si>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</si>
  <si>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</si>
  <si>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</si>
  <si>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</si>
  <si>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</si>
  <si>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</si>
  <si>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</si>
  <si>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</si>
  <si>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</si>
  <si>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</si>
  <si>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</si>
  <si>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</si>
  <si>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</si>
  <si>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</si>
  <si>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</si>
  <si>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</si>
  <si>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</si>
  <si>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</si>
  <si>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</si>
  <si>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</si>
  <si>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</si>
  <si>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</si>
  <si>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</si>
  <si>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</si>
  <si>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</si>
  <si>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</si>
  <si>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</si>
  <si>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</si>
  <si>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</si>
  <si>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</si>
  <si>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</si>
  <si>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</si>
  <si>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</si>
  <si>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</si>
  <si>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</si>
  <si>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</si>
  <si>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</si>
  <si>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</si>
  <si>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</si>
  <si>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</si>
  <si>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</si>
  <si>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</si>
  <si>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</si>
  <si>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</si>
  <si>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</si>
  <si>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</si>
  <si>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</si>
  <si>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</si>
  <si>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</si>
  <si>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</si>
  <si>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</si>
  <si>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</si>
  <si>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</si>
  <si>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</si>
  <si>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</si>
  <si>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</si>
  <si>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</si>
  <si>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</si>
  <si>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</si>
  <si>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</si>
  <si>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</si>
  <si>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</si>
  <si>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</si>
  <si>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</si>
  <si>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</si>
  <si>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</si>
  <si>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</si>
  <si>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</si>
  <si>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</si>
  <si>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</si>
  <si>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</si>
  <si>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</si>
  <si>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</si>
  <si>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</si>
  <si>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</si>
  <si>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</si>
  <si>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</si>
  <si>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</si>
  <si>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</si>
  <si>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</si>
  <si>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</si>
  <si>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</si>
  <si>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</si>
  <si>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</si>
  <si>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</si>
  <si>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</si>
  <si>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</si>
  <si>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</si>
  <si>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</si>
  <si>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</si>
  <si>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</si>
  <si>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</si>
  <si>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</si>
  <si>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</si>
  <si>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</si>
  <si>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</si>
  <si>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</si>
  <si>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</si>
  <si>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</si>
  <si>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</si>
  <si>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</si>
  <si>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</si>
  <si>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</si>
  <si>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</si>
  <si>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</si>
  <si>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</si>
  <si>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</si>
  <si>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</si>
  <si>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</si>
  <si>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</si>
  <si>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</si>
  <si>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</si>
  <si>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</si>
  <si>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</si>
  <si>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</si>
  <si>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</si>
  <si>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</si>
  <si>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</si>
  <si>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</si>
  <si>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</si>
  <si>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</si>
  <si>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</si>
  <si>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</si>
  <si>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</si>
  <si>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</si>
  <si>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</si>
  <si>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</si>
  <si>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</si>
  <si>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</si>
  <si>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</si>
  <si>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</si>
  <si>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</si>
  <si>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</si>
  <si>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</si>
  <si>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</si>
  <si>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</si>
  <si>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</si>
  <si>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</si>
  <si>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</si>
  <si>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</si>
  <si>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</si>
  <si>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</si>
  <si>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</si>
  <si>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</si>
  <si>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</si>
  <si>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</si>
  <si>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</si>
  <si>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</si>
  <si>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</si>
  <si>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</si>
  <si>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</si>
  <si>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</si>
  <si>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</si>
  <si>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</si>
  <si>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</si>
  <si>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</si>
  <si>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</si>
  <si>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</si>
  <si>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</si>
  <si>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</si>
  <si>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</si>
  <si>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</si>
  <si>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</si>
  <si>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</si>
  <si>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</si>
  <si>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</si>
  <si>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</si>
  <si>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</si>
  <si>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</si>
  <si>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</si>
  <si>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</si>
  <si>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</si>
  <si>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</si>
  <si>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</si>
  <si>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</si>
  <si>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</si>
  <si>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</si>
  <si>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</si>
  <si>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</si>
  <si>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</si>
  <si>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</si>
  <si>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</si>
  <si>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</si>
  <si>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</si>
  <si>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</si>
  <si>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</si>
  <si>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</si>
  <si>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</si>
  <si>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</si>
  <si>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</si>
  <si>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</si>
  <si>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</si>
  <si>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</si>
  <si>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</si>
  <si>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</si>
  <si>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</si>
  <si>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</si>
  <si>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</si>
  <si>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</si>
  <si>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</si>
  <si>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</si>
  <si>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</si>
  <si>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</si>
  <si>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</si>
  <si>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</si>
  <si>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</si>
  <si>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</si>
  <si>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</si>
  <si>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</si>
  <si>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</si>
  <si>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</si>
  <si>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</si>
  <si>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</si>
  <si>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</si>
  <si>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</si>
  <si>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</si>
  <si>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</si>
  <si>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</si>
  <si>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</si>
  <si>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</si>
  <si>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</si>
  <si>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</si>
  <si>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</si>
  <si>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</si>
  <si>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</si>
  <si>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</si>
  <si>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</si>
  <si>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</si>
  <si>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</si>
  <si>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</si>
  <si>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</si>
  <si>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</si>
  <si>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</si>
  <si>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</si>
  <si>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</si>
  <si>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</si>
  <si>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</si>
  <si>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</si>
  <si>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</si>
  <si>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</si>
  <si>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</si>
  <si>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</si>
  <si>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</si>
  <si>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</si>
  <si>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</si>
  <si>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</si>
  <si>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</si>
  <si>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</si>
  <si>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</si>
  <si>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</si>
  <si>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</si>
  <si>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</si>
  <si>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</si>
  <si>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</si>
  <si>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</si>
  <si>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</si>
  <si>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</si>
  <si>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</si>
  <si>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</si>
  <si>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</si>
  <si>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</si>
  <si>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</si>
  <si>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</si>
  <si>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</si>
  <si>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</si>
  <si>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</si>
  <si>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</si>
  <si>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</si>
  <si>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</si>
  <si>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</si>
  <si>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</si>
  <si>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</si>
  <si>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</si>
  <si>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</si>
  <si>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</si>
  <si>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</si>
  <si>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</si>
  <si>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</si>
  <si>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</si>
  <si>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</si>
  <si>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</si>
  <si>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</si>
  <si>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</si>
  <si>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</si>
  <si>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</si>
  <si>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</si>
  <si>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</si>
  <si>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</si>
  <si>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</si>
  <si>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</si>
  <si>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</si>
  <si>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</si>
  <si>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</si>
  <si>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</si>
  <si>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</si>
  <si>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</si>
  <si>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</si>
  <si>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</si>
  <si>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</si>
  <si>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</si>
  <si>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</si>
  <si>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</si>
  <si>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</si>
  <si>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</si>
  <si>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</si>
  <si>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</si>
  <si>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</si>
  <si>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</si>
  <si>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</si>
  <si>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</si>
  <si>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</si>
  <si>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</si>
  <si>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</si>
  <si>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</si>
  <si>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</si>
  <si>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</si>
  <si>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</si>
  <si>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</si>
  <si>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</si>
  <si>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</si>
  <si>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</si>
  <si>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</si>
  <si>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</si>
  <si>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</si>
  <si>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</si>
  <si>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</si>
  <si>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</si>
  <si>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</si>
  <si>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</si>
  <si>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</si>
  <si>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</si>
  <si>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</si>
  <si>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</si>
  <si>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</si>
  <si>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</si>
  <si>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</si>
  <si>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</si>
  <si>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</si>
  <si>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</si>
  <si>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</si>
  <si>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</si>
  <si>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</si>
  <si>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</si>
  <si>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</si>
  <si>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</si>
  <si>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</si>
  <si>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</si>
  <si>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</si>
  <si>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</si>
  <si>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</si>
  <si>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</si>
  <si>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</si>
  <si>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</si>
  <si>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</si>
  <si>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</si>
  <si>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</si>
  <si>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</si>
  <si>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</si>
  <si>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</si>
  <si>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</si>
  <si>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</si>
  <si>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</si>
  <si>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</si>
  <si>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</si>
  <si>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</si>
  <si>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</si>
  <si>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</si>
  <si>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</si>
  <si>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</si>
  <si>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</si>
  <si>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</si>
  <si>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</si>
  <si>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</si>
  <si>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</si>
  <si>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</si>
  <si>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</si>
  <si>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</si>
  <si>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</si>
  <si>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</si>
  <si>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</si>
  <si>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</si>
  <si>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</si>
  <si>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</si>
  <si>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</si>
  <si>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</si>
  <si>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</si>
  <si>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</si>
  <si>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</si>
  <si>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</si>
  <si>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</si>
  <si>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</si>
  <si>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</si>
  <si>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</si>
  <si>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</si>
  <si>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</si>
  <si>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</si>
  <si>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</si>
  <si>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</si>
  <si>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</si>
  <si>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</si>
  <si>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</si>
  <si>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</si>
  <si>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</si>
  <si>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</si>
  <si>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</si>
  <si>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</si>
  <si>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</si>
  <si>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</si>
  <si>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</si>
  <si>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</si>
  <si>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</si>
  <si>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</si>
  <si>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</si>
  <si>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</si>
  <si>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</si>
  <si>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</si>
  <si>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</si>
  <si>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</si>
  <si>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</si>
  <si>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</si>
  <si>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</si>
  <si>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</si>
  <si>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</si>
  <si>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</si>
  <si>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</si>
  <si>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</si>
  <si>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</si>
  <si>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</si>
  <si>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</si>
  <si>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</si>
  <si>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</si>
  <si>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</si>
  <si>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</si>
  <si>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</si>
  <si>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</si>
  <si>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</si>
  <si>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</si>
  <si>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</si>
  <si>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</si>
  <si>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</si>
  <si>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</si>
  <si>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</si>
  <si>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</si>
  <si>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</si>
  <si>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</si>
  <si>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</si>
  <si>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</si>
  <si>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</si>
  <si>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</si>
  <si>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</si>
  <si>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</si>
  <si>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</si>
  <si>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</si>
  <si>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</si>
  <si>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</si>
  <si>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</si>
  <si>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</si>
  <si>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</si>
  <si>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</si>
  <si>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</si>
  <si>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</si>
  <si>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</si>
  <si>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</si>
  <si>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</si>
  <si>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</si>
  <si>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</si>
  <si>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</si>
  <si>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</si>
  <si>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</si>
  <si>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</si>
  <si>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</si>
  <si>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</si>
  <si>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</si>
  <si>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</si>
  <si>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</si>
  <si>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</si>
  <si>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</si>
  <si>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</si>
  <si>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</si>
  <si>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</si>
  <si>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</si>
  <si>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</si>
  <si>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</si>
  <si>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</si>
  <si>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</si>
  <si>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</si>
  <si>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</si>
  <si>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</si>
  <si>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</si>
  <si>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</si>
  <si>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</si>
  <si>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</si>
  <si>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</si>
  <si>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</si>
  <si>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</si>
  <si>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</si>
  <si>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</si>
  <si>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</si>
  <si>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</si>
  <si>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</si>
  <si>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</si>
  <si>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</si>
  <si>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</si>
  <si>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</si>
  <si>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</si>
  <si>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</si>
  <si>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</si>
  <si>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</si>
  <si>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</si>
  <si>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</si>
  <si>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</si>
  <si>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</si>
  <si>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</si>
  <si>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</si>
  <si>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</si>
  <si>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</si>
  <si>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</si>
  <si>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</si>
  <si>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</si>
  <si>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</si>
  <si>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</si>
  <si>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</si>
  <si>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</si>
  <si>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</si>
  <si>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</si>
  <si>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</si>
  <si>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</si>
  <si>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</si>
  <si>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</si>
  <si>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</si>
  <si>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</si>
  <si>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</si>
  <si>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</si>
  <si>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</si>
  <si>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</si>
  <si>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</si>
  <si>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</si>
  <si>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</si>
  <si>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</si>
  <si>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</si>
  <si>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</si>
  <si>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</si>
  <si>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</si>
  <si>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</si>
  <si>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</si>
  <si>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</si>
  <si>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</si>
  <si>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</si>
  <si>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</si>
  <si>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</si>
  <si>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</si>
  <si>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</si>
  <si>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</si>
  <si>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</si>
  <si>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</si>
  <si>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</si>
  <si>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</si>
  <si>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</si>
  <si>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</si>
  <si>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</si>
  <si>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</si>
  <si>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</si>
  <si>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</si>
  <si>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</si>
  <si>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</si>
  <si>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</si>
  <si>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</si>
  <si>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</si>
  <si>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</si>
  <si>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</si>
  <si>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</si>
  <si>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</si>
  <si>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</si>
  <si>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</si>
  <si>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</si>
  <si>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</si>
  <si>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</si>
  <si>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</si>
  <si>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</si>
  <si>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</si>
  <si>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</si>
  <si>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</si>
  <si>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</si>
  <si>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</si>
  <si>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</si>
  <si>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</si>
  <si>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</si>
  <si>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</si>
  <si>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</si>
  <si>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</si>
  <si>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</si>
  <si>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</si>
  <si>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</si>
  <si>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</si>
  <si>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</si>
  <si>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</si>
  <si>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</si>
  <si>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</si>
  <si>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</si>
  <si>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</si>
  <si>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</si>
  <si>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</si>
  <si>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</si>
  <si>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</si>
  <si>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</si>
  <si>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</si>
  <si>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</si>
  <si>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</si>
  <si>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</si>
  <si>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</si>
  <si>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</si>
  <si>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</si>
  <si>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</si>
  <si>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</si>
  <si>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</si>
  <si>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</si>
  <si>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</si>
  <si>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</si>
  <si>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</si>
  <si>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</si>
  <si>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</si>
  <si>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</si>
  <si>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</si>
  <si>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</si>
  <si>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</si>
  <si>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</si>
  <si>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</si>
  <si>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</si>
  <si>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</si>
  <si>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</si>
  <si>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</si>
  <si>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</si>
  <si>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</si>
  <si>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</si>
  <si>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</si>
  <si>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</si>
  <si>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</si>
  <si>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</si>
  <si>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</si>
  <si>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</si>
  <si>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</si>
  <si>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</si>
  <si>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</si>
  <si>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</si>
  <si>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</si>
  <si>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</si>
  <si>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</si>
  <si>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</si>
  <si>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</si>
  <si>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</si>
  <si>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</si>
  <si>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</si>
  <si>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</si>
  <si>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</si>
  <si>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</si>
  <si>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</si>
  <si>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</si>
  <si>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</si>
  <si>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</si>
  <si>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</si>
  <si>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</si>
  <si>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</si>
  <si>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</si>
  <si>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</si>
  <si>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</si>
  <si>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</si>
  <si>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</si>
  <si>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</si>
  <si>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</si>
  <si>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</si>
  <si>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</si>
  <si>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</si>
  <si>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</si>
  <si>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</si>
  <si>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</si>
  <si>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</si>
  <si>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</si>
  <si>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</si>
  <si>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</si>
  <si>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</si>
  <si>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</si>
  <si>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</si>
  <si>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</si>
  <si>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</si>
  <si>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</si>
  <si>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</si>
  <si>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</si>
  <si>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</si>
  <si>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</si>
  <si>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</si>
  <si>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</si>
  <si>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</si>
  <si>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</si>
  <si>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</si>
  <si>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</si>
  <si>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</si>
  <si>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</si>
  <si>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</si>
  <si>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</si>
  <si>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</si>
  <si>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</si>
  <si>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</si>
  <si>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</si>
  <si>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</si>
  <si>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</si>
  <si>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</si>
  <si>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</si>
  <si>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</si>
  <si>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</si>
  <si>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</si>
  <si>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</si>
  <si>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</si>
  <si>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</si>
  <si>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</si>
  <si>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</si>
  <si>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</si>
  <si>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</si>
  <si>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</si>
  <si>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</si>
  <si>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</si>
  <si>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</si>
  <si>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</si>
  <si>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</si>
  <si>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</si>
  <si>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</si>
  <si>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</si>
  <si>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</si>
  <si>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</si>
  <si>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</si>
  <si>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</si>
  <si>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</si>
  <si>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</si>
  <si>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</si>
  <si>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</si>
  <si>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</si>
  <si>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</si>
  <si>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</si>
  <si>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</si>
  <si>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</si>
  <si>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</si>
  <si>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</si>
  <si>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</si>
  <si>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</si>
  <si>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</si>
  <si>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</si>
  <si>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</si>
  <si>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</si>
  <si>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</si>
  <si>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</si>
  <si>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</si>
  <si>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</si>
  <si>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</si>
  <si>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</si>
  <si>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</si>
  <si>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</si>
  <si>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</si>
  <si>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</si>
  <si>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</si>
  <si>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</si>
  <si>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</si>
  <si>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</si>
  <si>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</si>
  <si>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</si>
  <si>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</si>
  <si>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</si>
  <si>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</si>
  <si>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</si>
  <si>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</si>
  <si>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</si>
  <si>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</si>
  <si>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</si>
  <si>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</si>
  <si>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</si>
  <si>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</si>
  <si>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</si>
  <si>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</si>
  <si>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</si>
  <si>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</si>
  <si>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</si>
  <si>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</si>
  <si>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</si>
  <si>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</si>
  <si>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</si>
  <si>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</si>
  <si>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</si>
  <si>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</si>
  <si>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</si>
  <si>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</si>
  <si>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</si>
  <si>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</si>
  <si>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</si>
  <si>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</si>
  <si>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</si>
  <si>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</si>
  <si>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</si>
  <si>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</si>
  <si>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</si>
  <si>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</si>
  <si>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</si>
  <si>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</si>
  <si>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</si>
  <si>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</si>
  <si>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</si>
  <si>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</si>
  <si>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</si>
  <si>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</si>
  <si>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</si>
  <si>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</si>
  <si>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</si>
  <si>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</si>
  <si>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</si>
  <si>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</si>
  <si>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</si>
  <si>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</si>
  <si>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</si>
  <si>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</si>
  <si>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</si>
  <si>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</si>
  <si>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</si>
  <si>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</si>
  <si>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</si>
  <si>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</si>
  <si>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</si>
  <si>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</si>
  <si>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</si>
  <si>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</si>
  <si>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</si>
  <si>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</si>
  <si>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</si>
  <si>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</si>
  <si>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</si>
  <si>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</si>
  <si>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</si>
  <si>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</si>
  <si>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</si>
  <si>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</si>
  <si>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</si>
  <si>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</si>
  <si>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</si>
  <si>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</si>
  <si>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</si>
  <si>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</si>
  <si>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</si>
  <si>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</si>
  <si>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</si>
  <si>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</si>
  <si>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</si>
  <si>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</si>
  <si>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</si>
  <si>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</si>
  <si>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</si>
  <si>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</si>
  <si>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</si>
  <si>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</si>
  <si>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</si>
  <si>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</si>
  <si>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</si>
  <si>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</si>
  <si>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</si>
  <si>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</si>
  <si>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</si>
  <si>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</si>
  <si>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</si>
  <si>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</si>
  <si>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</si>
  <si>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</si>
  <si>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</si>
  <si>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</si>
  <si>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</si>
  <si>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</si>
  <si>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</si>
  <si>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</si>
  <si>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</si>
  <si>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</si>
  <si>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</si>
  <si>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</si>
  <si>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</si>
  <si>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</si>
  <si>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</si>
  <si>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</si>
  <si>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</si>
  <si>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</si>
  <si>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</si>
  <si>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</si>
  <si>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</si>
  <si>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</si>
  <si>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</si>
  <si>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</si>
  <si>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</si>
  <si>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</si>
  <si>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</si>
  <si>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</si>
  <si>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</si>
  <si>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</si>
  <si>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</si>
  <si>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</si>
  <si>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</si>
  <si>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</si>
  <si>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</si>
  <si>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</si>
  <si>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</si>
  <si>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</si>
  <si>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</si>
  <si>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</si>
  <si>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</si>
  <si>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</si>
  <si>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</si>
  <si>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</si>
  <si>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</si>
  <si>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</si>
  <si>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</si>
  <si>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</si>
  <si>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</si>
  <si>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</si>
  <si>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</si>
  <si>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</si>
  <si>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</si>
  <si>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</si>
  <si>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</si>
  <si>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</si>
  <si>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</si>
  <si>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</si>
  <si>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</si>
  <si>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</si>
  <si>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</si>
  <si>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</si>
  <si>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</si>
  <si>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</si>
  <si>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</si>
  <si>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</si>
  <si>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</si>
  <si>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</si>
  <si>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</si>
  <si>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</si>
  <si>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</si>
  <si>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</si>
  <si>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</si>
  <si>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</si>
  <si>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</si>
  <si>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</si>
  <si>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</si>
  <si>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</si>
  <si>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</si>
  <si>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</si>
  <si>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</si>
  <si>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</si>
  <si>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</si>
  <si>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</si>
  <si>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</si>
  <si>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</si>
  <si>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</si>
  <si>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</si>
  <si>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</si>
  <si>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</si>
  <si>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</si>
  <si>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</si>
  <si>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</si>
  <si>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</si>
  <si>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</si>
  <si>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</si>
  <si>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</si>
  <si>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</si>
  <si>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</si>
  <si>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</si>
  <si>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</si>
  <si>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</si>
  <si>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</si>
  <si>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</si>
  <si>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</si>
  <si>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</si>
  <si>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</si>
  <si>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</si>
  <si>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</si>
  <si>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</si>
  <si>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</si>
  <si>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</si>
  <si>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</si>
  <si>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</si>
  <si>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</si>
  <si>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</si>
  <si>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</si>
  <si>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</si>
  <si>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</si>
  <si>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</si>
  <si>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</si>
  <si>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</si>
  <si>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</si>
  <si>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</si>
  <si>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</si>
  <si>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</si>
  <si>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</si>
  <si>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</si>
  <si>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</si>
  <si>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</si>
  <si>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</si>
  <si>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</si>
  <si>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</si>
  <si>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</si>
  <si>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</si>
  <si>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</si>
  <si>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</si>
  <si>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</si>
  <si>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</si>
  <si>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</si>
  <si>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</si>
  <si>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</si>
  <si>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</si>
  <si>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</si>
  <si>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</si>
  <si>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</si>
  <si>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</si>
  <si>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</si>
  <si>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</si>
  <si>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</si>
  <si>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</si>
  <si>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</si>
  <si>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</si>
  <si>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</si>
  <si>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</si>
  <si>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</si>
  <si>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</si>
  <si>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</si>
  <si>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</si>
  <si>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</si>
  <si>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</si>
  <si>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</si>
  <si>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</si>
  <si>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</si>
  <si>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</si>
  <si>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</si>
  <si>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</si>
  <si>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</si>
  <si>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</si>
  <si>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</si>
  <si>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</si>
  <si>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</si>
  <si>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</si>
  <si>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</si>
  <si>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</si>
  <si>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</si>
  <si>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</si>
  <si>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</si>
  <si>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</si>
  <si>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</si>
  <si>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</si>
  <si>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</si>
  <si>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</si>
  <si>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</si>
  <si>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</si>
  <si>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</si>
  <si>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</si>
  <si>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</si>
  <si>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</si>
  <si>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</si>
  <si>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</si>
  <si>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</si>
  <si>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</si>
  <si>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</si>
  <si>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</si>
  <si>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</si>
  <si>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</si>
  <si>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</si>
  <si>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</si>
  <si>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</si>
  <si>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</si>
  <si>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</si>
  <si>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</si>
  <si>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</si>
  <si>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</si>
  <si>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</si>
  <si>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</si>
  <si>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</si>
  <si>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</si>
  <si>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</si>
  <si>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</si>
  <si>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</si>
  <si>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</si>
  <si>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</si>
  <si>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</si>
  <si>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</si>
  <si>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</si>
  <si>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</si>
  <si>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</si>
  <si>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</si>
  <si>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</si>
  <si>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</si>
  <si>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</si>
  <si>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</si>
  <si>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</si>
  <si>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</si>
  <si>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</si>
  <si>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</si>
  <si>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</si>
  <si>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</si>
  <si>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</si>
  <si>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</si>
  <si>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</si>
  <si>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</si>
  <si>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</si>
  <si>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</si>
  <si>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</si>
  <si>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</si>
  <si>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</si>
  <si>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</si>
  <si>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</si>
  <si>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</si>
  <si>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</si>
  <si>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</si>
  <si>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</si>
  <si>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</si>
  <si>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</si>
  <si>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</si>
  <si>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</si>
  <si>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</si>
  <si>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</si>
  <si>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</si>
  <si>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</si>
  <si>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</si>
  <si>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</si>
  <si>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</si>
  <si>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</si>
  <si>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</si>
  <si>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</si>
  <si>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</si>
  <si>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</si>
  <si>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</si>
  <si>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</si>
  <si>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</si>
  <si>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</si>
  <si>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</si>
  <si>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</si>
  <si>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</si>
  <si>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</si>
  <si>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</si>
  <si>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</si>
  <si>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</si>
  <si>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</si>
  <si>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</si>
  <si>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</si>
  <si>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</si>
  <si>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</si>
  <si>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</si>
  <si>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</si>
  <si>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</si>
  <si>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</si>
  <si>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</si>
  <si>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</si>
  <si>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</si>
  <si>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</si>
  <si>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</si>
  <si>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</si>
  <si>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</si>
  <si>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</si>
  <si>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</si>
  <si>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</si>
  <si>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</si>
  <si>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</si>
  <si>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</si>
  <si>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</si>
  <si>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</si>
  <si>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</si>
  <si>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</si>
  <si>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</si>
  <si>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</si>
  <si>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</si>
  <si>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</si>
  <si>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</si>
  <si>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</si>
  <si>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</si>
  <si>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</si>
  <si>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</si>
  <si>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</si>
  <si>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</si>
  <si>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</si>
  <si>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</si>
  <si>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</si>
  <si>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</si>
  <si>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</si>
  <si>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</si>
  <si>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</si>
  <si>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</si>
  <si>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</si>
  <si>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</si>
  <si>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</si>
  <si>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</si>
  <si>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</si>
  <si>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</si>
  <si>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</si>
  <si>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</si>
  <si>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</si>
  <si>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</si>
  <si>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</si>
  <si>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</si>
  <si>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</si>
  <si>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</si>
  <si>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</si>
  <si>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</si>
  <si>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</si>
  <si>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</si>
  <si>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</si>
  <si>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</si>
  <si>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</si>
  <si>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</si>
  <si>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</si>
  <si>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</si>
  <si>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</si>
  <si>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</si>
  <si>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</si>
  <si>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</si>
  <si>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</si>
  <si>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</si>
  <si>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</si>
  <si>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</si>
  <si>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</si>
  <si>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</si>
  <si>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</si>
  <si>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</si>
  <si>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</si>
  <si>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</si>
  <si>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</si>
  <si>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</si>
  <si>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</si>
  <si>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</si>
  <si>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</si>
  <si>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</si>
  <si>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</si>
  <si>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</si>
  <si>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</si>
  <si>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</si>
  <si>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</si>
  <si>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</si>
  <si>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</si>
  <si>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</si>
  <si>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</si>
  <si>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</si>
  <si>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</si>
  <si>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</si>
  <si>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</si>
  <si>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</si>
  <si>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</si>
  <si>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</si>
  <si>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</si>
  <si>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</si>
  <si>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</si>
  <si>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</si>
  <si>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</si>
  <si>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</si>
  <si>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</si>
  <si>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</si>
  <si>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</si>
  <si>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</si>
  <si>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</si>
  <si>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</si>
  <si>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</si>
  <si>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</si>
  <si>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</si>
  <si>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</si>
  <si>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</si>
  <si>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</si>
  <si>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</si>
  <si>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</si>
  <si>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</si>
  <si>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</si>
  <si>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</si>
  <si>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</si>
  <si>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</si>
  <si>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</si>
  <si>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</si>
  <si>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</si>
  <si>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</si>
  <si>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</si>
  <si>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</si>
  <si>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</si>
  <si>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</si>
  <si>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</si>
  <si>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</si>
  <si>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</si>
  <si>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</si>
  <si>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</si>
  <si>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</si>
  <si>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</si>
  <si>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</si>
  <si>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</si>
  <si>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</si>
  <si>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</si>
  <si>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</si>
  <si>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</si>
  <si>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</si>
  <si>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</si>
  <si>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</si>
  <si>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</si>
  <si>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</si>
  <si>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</si>
  <si>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</si>
  <si>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</si>
  <si>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</si>
  <si>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</si>
  <si>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</si>
  <si>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</si>
  <si>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</si>
  <si>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</si>
  <si>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</si>
  <si>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</si>
  <si>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</si>
  <si>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</si>
  <si>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</si>
  <si>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</si>
  <si>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</si>
  <si>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</si>
  <si>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</si>
  <si>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</si>
  <si>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</si>
  <si>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</si>
  <si>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</si>
  <si>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</si>
  <si>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</si>
  <si>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</si>
  <si>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</si>
  <si>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</si>
  <si>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</si>
  <si>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</si>
  <si>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</si>
  <si>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</si>
  <si>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</si>
  <si>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</si>
  <si>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</si>
  <si>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</si>
  <si>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</si>
  <si>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</si>
  <si>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</si>
  <si>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</si>
  <si>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</si>
  <si>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</si>
  <si>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</si>
  <si>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</si>
  <si>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</si>
  <si>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</si>
  <si>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</si>
  <si>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</si>
  <si>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</si>
  <si>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</si>
  <si>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</si>
  <si>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</si>
  <si>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</si>
  <si>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</si>
  <si>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</si>
  <si>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</si>
  <si>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</si>
  <si>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</si>
  <si>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</si>
  <si>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</si>
  <si>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</si>
  <si>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</si>
  <si>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</si>
  <si>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</si>
  <si>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</si>
  <si>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</si>
  <si>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</si>
  <si>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</si>
  <si>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</si>
  <si>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</si>
  <si>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</si>
  <si>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</si>
  <si>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</si>
  <si>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</si>
  <si>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</si>
  <si>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</si>
  <si>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</si>
  <si>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</si>
  <si>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</si>
  <si>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</si>
  <si>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</si>
  <si>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</si>
  <si>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</si>
  <si>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</si>
  <si>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</si>
  <si>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</si>
  <si>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</si>
  <si>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</si>
  <si>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</si>
  <si>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</si>
  <si>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</si>
  <si>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</si>
  <si>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</si>
  <si>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</si>
  <si>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</si>
  <si>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</si>
  <si>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</si>
  <si>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</si>
  <si>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</si>
  <si>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</si>
  <si>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</si>
  <si>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</si>
  <si>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</si>
  <si>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</si>
  <si>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</si>
  <si>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</si>
  <si>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</si>
  <si>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</si>
  <si>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</si>
  <si>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</si>
  <si>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</si>
  <si>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</si>
  <si>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</si>
  <si>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</si>
  <si>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</si>
  <si>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</si>
  <si>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</si>
  <si>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</si>
  <si>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</si>
  <si>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</si>
  <si>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</si>
  <si>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</si>
  <si>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</si>
  <si>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</si>
  <si>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</si>
  <si>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</si>
  <si>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</si>
  <si>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</si>
  <si>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</si>
  <si>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</si>
  <si>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</si>
  <si>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</si>
  <si>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</si>
  <si>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</si>
  <si>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</si>
  <si>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</si>
  <si>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</si>
  <si>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</si>
  <si>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</si>
  <si>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</si>
  <si>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</si>
  <si>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</si>
  <si>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</si>
  <si>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</si>
  <si>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</si>
  <si>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</si>
  <si>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</si>
  <si>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</si>
  <si>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</si>
  <si>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</si>
  <si>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</si>
  <si>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</si>
  <si>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</si>
  <si>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</si>
  <si>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</si>
  <si>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</si>
  <si>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</si>
  <si>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</si>
  <si>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</si>
  <si>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</si>
  <si>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</si>
  <si>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</si>
  <si>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</si>
  <si>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</si>
  <si>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</si>
  <si>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</si>
  <si>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</si>
  <si>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</si>
  <si>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</si>
  <si>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</si>
  <si>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</si>
  <si>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</si>
  <si>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</si>
  <si>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</si>
  <si>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</si>
  <si>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</si>
  <si>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</si>
  <si>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</si>
  <si>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</si>
  <si>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</si>
  <si>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</si>
  <si>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</si>
  <si>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</si>
  <si>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</si>
  <si>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</si>
  <si>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</si>
  <si>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</si>
  <si>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</si>
  <si>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</si>
  <si>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</si>
  <si>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</si>
  <si>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</si>
  <si>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</si>
  <si>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</si>
  <si>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</si>
  <si>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</si>
  <si>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</si>
  <si>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</si>
  <si>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</si>
  <si>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</si>
  <si>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</si>
  <si>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</si>
  <si>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</si>
  <si>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</si>
  <si>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</si>
  <si>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</si>
  <si>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</si>
  <si>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</si>
  <si>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</si>
  <si>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</si>
  <si>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</si>
  <si>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</si>
  <si>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</si>
  <si>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</si>
  <si>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</si>
  <si>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</si>
  <si>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</si>
  <si>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</si>
  <si>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</si>
  <si>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</si>
  <si>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</si>
  <si>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</si>
  <si>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</si>
  <si>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</si>
  <si>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</si>
  <si>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</si>
  <si>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</si>
  <si>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</si>
  <si>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</si>
  <si>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</si>
  <si>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</si>
  <si>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</si>
  <si>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</si>
  <si>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</si>
  <si>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</si>
  <si>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</si>
  <si>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</si>
  <si>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</si>
  <si>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</si>
  <si>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</si>
  <si>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</si>
  <si>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</si>
  <si>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</si>
  <si>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</si>
  <si>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</si>
  <si>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</si>
  <si>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</si>
  <si>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</si>
  <si>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</si>
  <si>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</si>
  <si>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</si>
  <si>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</si>
  <si>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</si>
  <si>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</si>
  <si>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</si>
  <si>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</si>
  <si>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</si>
  <si>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</si>
  <si>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</si>
  <si>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</si>
  <si>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</si>
  <si>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</si>
  <si>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</si>
  <si>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</si>
  <si>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</si>
  <si>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</si>
  <si>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</si>
  <si>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</si>
  <si>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</si>
  <si>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</si>
  <si>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</si>
  <si>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</si>
  <si>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</si>
  <si>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</si>
  <si>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</si>
  <si>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</si>
  <si>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</si>
  <si>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</si>
  <si>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</si>
  <si>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</si>
  <si>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</si>
  <si>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</si>
  <si>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</si>
  <si>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</si>
  <si>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</si>
  <si>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</si>
  <si>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</si>
  <si>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</si>
  <si>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</si>
  <si>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</si>
  <si>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</si>
  <si>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</si>
  <si>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</si>
  <si>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</si>
  <si>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</si>
  <si>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</si>
  <si>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</si>
  <si>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</si>
  <si>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</si>
  <si>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</si>
  <si>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</si>
  <si>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</si>
  <si>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</si>
  <si>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</si>
  <si>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</si>
  <si>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</si>
  <si>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</si>
  <si>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</si>
  <si>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</si>
  <si>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</si>
  <si>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</si>
  <si>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</si>
  <si>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</si>
  <si>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</si>
  <si>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</si>
  <si>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</si>
  <si>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</si>
  <si>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</si>
  <si>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</si>
  <si>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</si>
  <si>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</si>
  <si>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</si>
  <si>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</si>
  <si>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</si>
  <si>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</si>
  <si>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</si>
  <si>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</si>
  <si>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</si>
  <si>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</si>
  <si>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</si>
  <si>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</si>
  <si>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</si>
  <si>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</si>
  <si>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</si>
  <si>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</si>
  <si>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</si>
  <si>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</si>
  <si>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</si>
  <si>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</si>
  <si>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</si>
  <si>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</si>
  <si>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</si>
  <si>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</si>
  <si>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</si>
  <si>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</si>
  <si>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</si>
  <si>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</si>
  <si>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</si>
  <si>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</si>
  <si>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</si>
  <si>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</si>
  <si>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</si>
  <si>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</si>
  <si>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</si>
  <si>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</si>
  <si>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</si>
  <si>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</si>
  <si>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</si>
  <si>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</si>
  <si>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</si>
  <si>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</si>
  <si>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</si>
  <si>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</si>
  <si>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</si>
  <si>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</si>
  <si>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</si>
  <si>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</si>
  <si>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</si>
  <si>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</si>
  <si>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</si>
  <si>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</si>
  <si>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</si>
  <si>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</si>
  <si>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</si>
  <si>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</si>
  <si>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</si>
  <si>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</si>
  <si>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</si>
  <si>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</si>
  <si>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</si>
  <si>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</si>
  <si>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</si>
  <si>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</si>
  <si>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</si>
  <si>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</si>
  <si>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</si>
  <si>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</si>
  <si>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</si>
  <si>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</si>
  <si>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</si>
  <si>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</si>
  <si>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</si>
  <si>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</si>
  <si>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</si>
  <si>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</si>
  <si>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</si>
  <si>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</si>
  <si>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</si>
  <si>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</si>
  <si>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</si>
  <si>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</si>
  <si>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</si>
  <si>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</si>
  <si>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</si>
  <si>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</si>
  <si>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</si>
  <si>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</si>
  <si>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</si>
  <si>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</si>
  <si>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</si>
  <si>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</si>
  <si>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</si>
  <si>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</si>
  <si>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</si>
  <si>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</si>
  <si>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</si>
  <si>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</si>
  <si>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</si>
  <si>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</si>
  <si>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</si>
  <si>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</si>
  <si>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</si>
  <si>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</si>
  <si>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</si>
  <si>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</si>
  <si>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</si>
  <si>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</si>
  <si>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</si>
  <si>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</si>
  <si>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</si>
  <si>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</si>
  <si>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</si>
  <si>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</si>
  <si>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</si>
  <si>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</si>
  <si>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</si>
  <si>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</si>
  <si>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</si>
  <si>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</si>
  <si>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</si>
  <si>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</si>
  <si>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</si>
  <si>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</si>
  <si>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</si>
  <si>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</si>
  <si>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</si>
  <si>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</si>
  <si>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</si>
  <si>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</si>
  <si>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</si>
  <si>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</si>
  <si>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</si>
  <si>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</si>
  <si>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</si>
  <si>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</si>
  <si>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</si>
  <si>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</si>
  <si>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</si>
  <si>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</si>
  <si>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</si>
  <si>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</si>
  <si>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</si>
  <si>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</si>
  <si>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</si>
  <si>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</si>
  <si>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</si>
  <si>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</si>
  <si>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</si>
  <si>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</si>
  <si>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</si>
  <si>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</si>
  <si>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</si>
  <si>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</si>
  <si>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</si>
  <si>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</si>
  <si>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</si>
  <si>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</si>
  <si>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</si>
  <si>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</si>
  <si>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</si>
  <si>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</si>
  <si>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</si>
  <si>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</si>
  <si>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</si>
  <si>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</si>
  <si>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</si>
  <si>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</si>
  <si>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</si>
  <si>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</si>
  <si>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</si>
  <si>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</si>
  <si>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</si>
  <si>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</si>
  <si>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</si>
  <si>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</si>
  <si>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</si>
  <si>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</si>
  <si>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</si>
  <si>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</si>
  <si>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</si>
  <si>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</si>
  <si>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</si>
  <si>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</si>
  <si>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</si>
  <si>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</si>
  <si>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</si>
  <si>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</si>
  <si>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</si>
  <si>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</si>
  <si>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</si>
  <si>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</si>
  <si>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</si>
  <si>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</si>
  <si>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</si>
  <si>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</si>
  <si>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</si>
  <si>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</si>
  <si>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</si>
  <si>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</si>
  <si>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</si>
  <si>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</si>
  <si>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</si>
  <si>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</si>
  <si>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</si>
  <si>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</si>
  <si>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</si>
  <si>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</si>
  <si>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</si>
  <si>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</si>
  <si>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</si>
  <si>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</si>
  <si>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</si>
  <si>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</si>
  <si>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</si>
  <si>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</si>
  <si>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</si>
  <si>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</si>
  <si>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</si>
  <si>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</si>
  <si>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</si>
  <si>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</si>
  <si>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</si>
  <si>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</si>
  <si>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</si>
  <si>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</si>
  <si>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</si>
  <si>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</si>
  <si>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</si>
  <si>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</si>
  <si>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</si>
  <si>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</si>
  <si>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</si>
  <si>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</si>
  <si>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</si>
  <si>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</si>
  <si>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</si>
  <si>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</si>
  <si>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</si>
  <si>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</si>
  <si>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</si>
  <si>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</si>
  <si>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</si>
  <si>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</si>
  <si>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</si>
  <si>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</si>
  <si>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</si>
  <si>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</si>
  <si>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</si>
  <si>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</si>
  <si>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</si>
  <si>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</si>
  <si>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</si>
  <si>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</si>
  <si>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</si>
  <si>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</si>
  <si>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</si>
  <si>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</si>
  <si>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</si>
  <si>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</si>
  <si>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</si>
  <si>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</si>
  <si>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</si>
  <si>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</si>
  <si>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</si>
  <si>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</si>
  <si>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</si>
  <si>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</si>
  <si>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</si>
  <si>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</si>
  <si>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</si>
  <si>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</si>
  <si>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</si>
  <si>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</si>
  <si>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</si>
  <si>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</si>
  <si>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</si>
  <si>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</si>
  <si>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</si>
  <si>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</si>
  <si>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</si>
  <si>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</si>
  <si>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</si>
  <si>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</si>
  <si>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</si>
  <si>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</si>
  <si>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</si>
  <si>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</si>
  <si>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</si>
  <si>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</si>
  <si>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</si>
  <si>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</si>
  <si>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</si>
  <si>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</si>
  <si>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</si>
  <si>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</si>
  <si>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</si>
  <si>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</si>
  <si>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</si>
  <si>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</si>
  <si>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</si>
  <si>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</si>
  <si>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</si>
  <si>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</si>
  <si>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</si>
  <si>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</si>
  <si>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</si>
  <si>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</si>
  <si>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</si>
  <si>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</si>
  <si>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</si>
  <si>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</si>
  <si>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</si>
  <si>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</si>
  <si>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</si>
  <si>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</si>
  <si>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</si>
  <si>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</si>
  <si>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</si>
  <si>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</si>
  <si>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</si>
  <si>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</si>
  <si>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</si>
  <si>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</si>
  <si>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</si>
  <si>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</si>
  <si>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</si>
  <si>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</si>
  <si>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</si>
  <si>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</si>
  <si>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</si>
  <si>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</si>
  <si>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</si>
  <si>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</si>
  <si>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</si>
  <si>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</si>
  <si>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</si>
  <si>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</si>
  <si>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</si>
  <si>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</si>
  <si>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</si>
  <si>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</si>
  <si>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</si>
  <si>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</si>
  <si>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</si>
  <si>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</si>
  <si>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</si>
  <si>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</si>
  <si>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</si>
  <si>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</si>
  <si>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</si>
  <si>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</si>
  <si>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</si>
  <si>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</si>
  <si>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</si>
  <si>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</si>
  <si>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</si>
  <si>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</si>
  <si>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</si>
  <si>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</si>
  <si>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</si>
  <si>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</si>
  <si>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</si>
  <si>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</si>
  <si>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</si>
  <si>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</si>
  <si>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</si>
  <si>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</si>
  <si>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</si>
  <si>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</si>
  <si>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</si>
  <si>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</si>
  <si>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</si>
  <si>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</si>
  <si>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</si>
  <si>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</si>
  <si>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</si>
  <si>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</si>
  <si>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</si>
  <si>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</si>
  <si>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</si>
  <si>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</si>
  <si>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</si>
  <si>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</si>
  <si>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</si>
  <si>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</si>
  <si>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</si>
  <si>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</si>
  <si>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</si>
  <si>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</si>
  <si>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</si>
  <si>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</si>
  <si>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</si>
  <si>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</si>
  <si>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</si>
  <si>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</si>
  <si>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</si>
  <si>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</si>
  <si>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</si>
  <si>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</si>
  <si>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</si>
  <si>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</si>
  <si>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</si>
  <si>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</si>
  <si>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</si>
  <si>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</si>
  <si>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</si>
  <si>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</si>
  <si>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</si>
  <si>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</si>
  <si>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</si>
  <si>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</si>
  <si>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</si>
  <si>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</si>
  <si>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</si>
  <si>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</si>
  <si>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</si>
  <si>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</si>
  <si>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</si>
  <si>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</si>
  <si>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</si>
  <si>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</si>
  <si>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</si>
  <si>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</si>
  <si>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</si>
  <si>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</si>
  <si>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</si>
  <si>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</si>
  <si>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</si>
  <si>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</si>
  <si>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</si>
  <si>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</si>
  <si>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</si>
  <si>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</si>
  <si>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</si>
  <si>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</si>
  <si>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</si>
  <si>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</si>
  <si>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</si>
  <si>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</si>
  <si>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</si>
  <si>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</si>
  <si>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</si>
  <si>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</si>
  <si>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</si>
  <si>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</si>
  <si>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</si>
  <si>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</si>
  <si>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</si>
  <si>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</si>
  <si>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</si>
  <si>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</si>
  <si>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</si>
  <si>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</si>
  <si>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</si>
  <si>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</si>
  <si>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</si>
  <si>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</si>
  <si>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</si>
  <si>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</si>
  <si>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</si>
  <si>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</si>
  <si>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</si>
  <si>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</si>
  <si>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</si>
  <si>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</si>
  <si>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</si>
  <si>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</si>
  <si>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</si>
  <si>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</si>
  <si>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</si>
  <si>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</si>
  <si>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</si>
  <si>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</si>
  <si>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</si>
  <si>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</si>
  <si>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</si>
  <si>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</si>
  <si>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</si>
  <si>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</si>
  <si>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</si>
  <si>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</si>
  <si>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</si>
  <si>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</si>
  <si>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</si>
  <si>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</si>
  <si>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</si>
  <si>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</si>
  <si>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</si>
  <si>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</si>
  <si>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</si>
  <si>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</si>
  <si>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</si>
  <si>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</si>
  <si>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</si>
  <si>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</si>
  <si>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</si>
  <si>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</si>
  <si>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</si>
  <si>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</si>
  <si>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</si>
  <si>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</si>
  <si>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</si>
  <si>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</si>
  <si>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</si>
  <si>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</si>
  <si>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</si>
  <si>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</si>
  <si>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</si>
  <si>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</si>
  <si>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</si>
  <si>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</si>
  <si>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</si>
  <si>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</si>
  <si>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</si>
  <si>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</si>
  <si>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</si>
  <si>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</si>
  <si>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</si>
  <si>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</si>
  <si>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</si>
  <si>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</si>
  <si>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</si>
  <si>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</si>
  <si>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</si>
  <si>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</si>
  <si>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</si>
  <si>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</si>
  <si>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</si>
  <si>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</si>
  <si>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</si>
  <si>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</si>
  <si>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</si>
  <si>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</si>
  <si>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</si>
  <si>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</si>
  <si>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</si>
  <si>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</si>
  <si>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</si>
  <si>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</si>
  <si>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</si>
  <si>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</si>
  <si>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</si>
  <si>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</si>
  <si>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</si>
  <si>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</si>
  <si>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</si>
  <si>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</si>
  <si>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</si>
  <si>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</si>
  <si>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</si>
  <si>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</si>
  <si>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</si>
  <si>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</si>
  <si>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</si>
  <si>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</si>
  <si>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</si>
  <si>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</si>
  <si>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</si>
  <si>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</si>
  <si>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</si>
  <si>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</si>
  <si>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</si>
  <si>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</si>
  <si>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</si>
  <si>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</si>
  <si>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</si>
  <si>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</si>
  <si>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</si>
  <si>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</si>
  <si>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</si>
  <si>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</si>
  <si>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</si>
  <si>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</si>
  <si>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</si>
  <si>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</si>
  <si>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</si>
  <si>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</si>
  <si>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</si>
  <si>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</si>
  <si>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</si>
  <si>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</si>
  <si>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</si>
  <si>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</si>
  <si>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</si>
  <si>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</si>
  <si>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</si>
  <si>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</si>
  <si>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</si>
  <si>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</si>
  <si>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</si>
  <si>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</si>
  <si>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</si>
  <si>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</si>
  <si>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</si>
  <si>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</si>
  <si>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</si>
  <si>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</si>
  <si>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</si>
  <si>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</si>
  <si>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</si>
  <si>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</si>
  <si>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</si>
  <si>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</si>
  <si>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</si>
  <si>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</si>
  <si>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</si>
  <si>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</si>
  <si>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</si>
  <si>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</si>
  <si>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</si>
  <si>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</si>
  <si>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</si>
  <si>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</si>
  <si>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</si>
  <si>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</si>
  <si>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</si>
  <si>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</si>
  <si>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</si>
  <si>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</si>
  <si>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</si>
  <si>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</si>
  <si>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</si>
  <si>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</si>
  <si>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</si>
  <si>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</si>
  <si>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</si>
  <si>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</si>
  <si>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</si>
  <si>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</si>
  <si>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</si>
  <si>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</si>
  <si>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</si>
  <si>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</si>
  <si>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</si>
  <si>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</si>
  <si>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</si>
  <si>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</si>
  <si>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</si>
  <si>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</si>
  <si>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</si>
  <si>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</si>
  <si>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</si>
  <si>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</si>
  <si>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</si>
  <si>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</si>
  <si>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</si>
  <si>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</si>
  <si>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</si>
  <si>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</si>
  <si>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</si>
  <si>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</si>
  <si>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</si>
  <si>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</si>
  <si>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</si>
  <si>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</si>
  <si>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</si>
  <si>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</si>
  <si>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</si>
  <si>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</si>
  <si>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</si>
  <si>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</si>
  <si>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</si>
  <si>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</si>
  <si>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</si>
  <si>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</si>
  <si>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</si>
  <si>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</si>
  <si>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</si>
  <si>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</si>
  <si>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</si>
  <si>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</si>
  <si>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</si>
  <si>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</si>
  <si>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</si>
  <si>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</si>
  <si>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</si>
  <si>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</si>
  <si>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</si>
  <si>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</si>
  <si>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</si>
  <si>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</si>
  <si>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</si>
  <si>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</si>
  <si>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</si>
  <si>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</si>
  <si>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</si>
  <si>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</si>
  <si>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</si>
  <si>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</si>
  <si>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</si>
  <si>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</si>
  <si>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</si>
  <si>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</si>
  <si>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</si>
  <si>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</si>
  <si>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</si>
  <si>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</si>
  <si>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</si>
  <si>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</si>
  <si>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</si>
  <si>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</si>
  <si>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</si>
  <si>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</si>
  <si>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</si>
  <si>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</si>
  <si>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</si>
  <si>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</si>
  <si>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</si>
  <si>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</si>
  <si>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</si>
  <si>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</si>
  <si>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</si>
  <si>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</si>
  <si>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</si>
  <si>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</si>
  <si>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</si>
  <si>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</si>
  <si>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</si>
  <si>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</si>
  <si>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</si>
  <si>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</si>
  <si>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</si>
  <si>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</si>
  <si>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</si>
  <si>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</si>
  <si>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</si>
  <si>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</si>
  <si>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</si>
  <si>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</si>
  <si>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</si>
  <si>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</si>
  <si>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</si>
  <si>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</si>
  <si>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</si>
  <si>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</si>
  <si>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</si>
  <si>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</si>
  <si>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</si>
  <si>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</si>
  <si>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</si>
  <si>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</si>
  <si>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</si>
  <si>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</si>
  <si>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</si>
  <si>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</si>
  <si>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</si>
  <si>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</si>
  <si>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</si>
  <si>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</si>
  <si>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</si>
  <si>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</si>
  <si>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</si>
  <si>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</si>
  <si>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</si>
  <si>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</si>
  <si>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</si>
  <si>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</si>
  <si>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</si>
  <si>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</si>
  <si>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</si>
  <si>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</si>
  <si>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</si>
  <si>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</si>
  <si>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</si>
  <si>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</si>
  <si>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</si>
  <si>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</si>
  <si>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</si>
  <si>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</si>
  <si>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</si>
  <si>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</si>
  <si>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</si>
  <si>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</si>
  <si>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</si>
  <si>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</si>
  <si>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</si>
  <si>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</si>
  <si>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</si>
  <si>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</si>
  <si>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</si>
  <si>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</si>
  <si>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</si>
  <si>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</si>
  <si>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</si>
  <si>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</si>
  <si>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</si>
  <si>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</si>
  <si>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</si>
  <si>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</si>
  <si>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</si>
  <si>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</si>
  <si>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</si>
  <si>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</si>
  <si>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</si>
  <si>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</si>
  <si>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</si>
  <si>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</si>
  <si>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</si>
  <si>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</si>
  <si>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</si>
  <si>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</si>
  <si>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</si>
  <si>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</si>
  <si>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</si>
  <si>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</si>
  <si>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</si>
  <si>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</si>
  <si>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</si>
  <si>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</si>
  <si>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</si>
  <si>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</si>
  <si>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</si>
  <si>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</si>
  <si>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</si>
  <si>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</si>
  <si>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</si>
  <si>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</si>
  <si>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</si>
  <si>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</si>
  <si>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</si>
  <si>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</si>
  <si>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</si>
  <si>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</si>
  <si>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</si>
  <si>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</si>
  <si>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</si>
  <si>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</si>
  <si>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</si>
  <si>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</si>
  <si>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</si>
  <si>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</si>
  <si>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</si>
  <si>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</si>
  <si>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</si>
  <si>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</si>
  <si>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</si>
  <si>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</si>
  <si>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</si>
  <si>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</si>
  <si>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</si>
  <si>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</si>
  <si>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</si>
  <si>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</si>
  <si>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</si>
  <si>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</si>
  <si>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</si>
  <si>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</si>
  <si>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</si>
  <si>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</si>
  <si>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</si>
  <si>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</si>
  <si>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</si>
  <si>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</si>
  <si>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</si>
  <si>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</si>
  <si>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</si>
  <si>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</si>
  <si>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</si>
  <si>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</si>
  <si>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</si>
  <si>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</si>
  <si>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</si>
  <si>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</si>
  <si>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</si>
  <si>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</si>
  <si>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</si>
  <si>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</si>
  <si>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</si>
  <si>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</si>
  <si>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</si>
  <si>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</si>
  <si>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</si>
  <si>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</si>
  <si>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</si>
  <si>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</si>
  <si>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</si>
  <si>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</si>
  <si>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</si>
  <si>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</si>
  <si>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</si>
  <si>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</si>
  <si>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</si>
  <si>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</si>
  <si>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</si>
  <si>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</si>
  <si>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</si>
  <si>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</si>
  <si>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</si>
  <si>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</si>
  <si>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</si>
  <si>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</si>
  <si>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</si>
  <si>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</si>
  <si>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</si>
  <si>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</si>
  <si>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</si>
  <si>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</si>
  <si>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</si>
  <si>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</si>
  <si>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</si>
  <si>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</si>
  <si>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</si>
  <si>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</si>
  <si>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</si>
  <si>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</si>
  <si>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</si>
  <si>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</si>
  <si>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</si>
  <si>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</si>
  <si>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</si>
  <si>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</si>
  <si>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</si>
  <si>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</si>
  <si>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</si>
  <si>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</si>
  <si>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</si>
  <si>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</si>
  <si>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</si>
  <si>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</si>
  <si>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</si>
  <si>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</si>
  <si>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</si>
  <si>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</si>
  <si>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</si>
  <si>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</si>
  <si>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</si>
  <si>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</si>
  <si>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</si>
  <si>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</si>
  <si>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</si>
  <si>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</si>
  <si>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</si>
  <si>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</si>
  <si>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</si>
  <si>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</si>
  <si>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</si>
  <si>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</si>
  <si>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</si>
  <si>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</si>
  <si>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</si>
  <si>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</si>
  <si>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</si>
  <si>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</si>
  <si>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</si>
  <si>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</si>
  <si>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</si>
  <si>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</si>
  <si>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</si>
  <si>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</si>
  <si>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</si>
  <si>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</si>
  <si>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</si>
  <si>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</si>
  <si>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</si>
  <si>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</si>
  <si>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</si>
  <si>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</si>
  <si>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</si>
  <si>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</si>
  <si>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</si>
  <si>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</si>
  <si>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</si>
  <si>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</si>
  <si>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</si>
  <si>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</si>
  <si>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</si>
  <si>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</si>
  <si>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</si>
  <si>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</si>
  <si>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</si>
  <si>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</si>
  <si>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</si>
  <si>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</si>
  <si>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</si>
  <si>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</si>
  <si>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</si>
  <si>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</si>
  <si>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</si>
  <si>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</si>
  <si>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</si>
  <si>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</si>
  <si>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</si>
  <si>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</si>
  <si>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</si>
  <si>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</si>
  <si>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</si>
  <si>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</si>
  <si>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</si>
  <si>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</si>
  <si>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</si>
  <si>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</si>
  <si>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</si>
  <si>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</si>
  <si>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</si>
  <si>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</si>
  <si>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</si>
  <si>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</si>
  <si>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</si>
  <si>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</si>
  <si>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</si>
  <si>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</si>
  <si>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</si>
  <si>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</si>
  <si>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</si>
  <si>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</si>
  <si>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</si>
  <si>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</si>
  <si>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</si>
  <si>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</si>
  <si>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</si>
  <si>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</si>
  <si>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</si>
  <si>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</si>
  <si>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</si>
  <si>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</si>
  <si>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</si>
  <si>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</si>
  <si>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</si>
  <si>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</si>
  <si>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</si>
  <si>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</si>
  <si>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</si>
  <si>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</si>
  <si>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</si>
  <si>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</si>
  <si>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</si>
  <si>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</si>
  <si>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</si>
  <si>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</si>
  <si>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</si>
  <si>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</si>
  <si>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</si>
  <si>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</si>
  <si>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</si>
  <si>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</si>
  <si>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</si>
  <si>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</si>
  <si>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</si>
  <si>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</si>
  <si>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</si>
  <si>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</si>
  <si>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</si>
  <si>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</si>
  <si>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</si>
  <si>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</si>
  <si>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</si>
  <si>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</si>
  <si>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</si>
  <si>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</si>
  <si>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</si>
  <si>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</si>
  <si>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</si>
  <si>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</si>
  <si>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</si>
  <si>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</si>
  <si>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</si>
  <si>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</si>
  <si>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</si>
  <si>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</si>
  <si>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</si>
  <si>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</si>
  <si>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</si>
  <si>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</si>
  <si>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</si>
  <si>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</si>
  <si>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</si>
  <si>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</si>
  <si>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</si>
  <si>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</si>
  <si>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</si>
  <si>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</si>
  <si>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</si>
  <si>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</si>
  <si>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</si>
  <si>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</si>
  <si>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</si>
  <si>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</si>
  <si>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</si>
  <si>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</si>
  <si>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</si>
  <si>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</si>
  <si>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</si>
  <si>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</si>
  <si>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</si>
  <si>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</si>
  <si>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</si>
  <si>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</si>
  <si>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</si>
  <si>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</si>
  <si>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</si>
  <si>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</si>
  <si>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</si>
  <si>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</si>
  <si>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</si>
  <si>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</si>
  <si>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</si>
  <si>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</si>
  <si>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</si>
  <si>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</si>
  <si>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</si>
  <si>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</si>
  <si>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</si>
  <si>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</si>
  <si>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</si>
  <si>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</si>
  <si>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</si>
  <si>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</si>
  <si>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</si>
  <si>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</si>
  <si>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</si>
  <si>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</si>
  <si>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</si>
  <si>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</si>
  <si>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</si>
  <si>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</si>
  <si>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</si>
  <si>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</si>
  <si>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</si>
  <si>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</si>
  <si>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</si>
  <si>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</si>
  <si>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</si>
  <si>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</si>
  <si>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</si>
  <si>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</si>
  <si>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</si>
  <si>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</si>
  <si>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</si>
  <si>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</si>
  <si>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</si>
  <si>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</si>
  <si>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</si>
  <si>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</si>
  <si>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</si>
  <si>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</si>
  <si>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</si>
  <si>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</si>
  <si>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</si>
  <si>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</si>
  <si>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</si>
  <si>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</si>
  <si>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</si>
  <si>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</si>
  <si>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</si>
  <si>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</si>
  <si>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</si>
  <si>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</si>
  <si>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</si>
  <si>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</si>
  <si>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</si>
  <si>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</si>
  <si>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</si>
  <si>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</si>
  <si>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</si>
  <si>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</si>
  <si>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</si>
  <si>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</si>
  <si>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</si>
  <si>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</si>
  <si>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</si>
  <si>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</si>
  <si>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</si>
  <si>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</si>
  <si>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</si>
  <si>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</si>
  <si>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</si>
  <si>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</si>
  <si>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</si>
  <si>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</si>
  <si>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</si>
  <si>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</si>
  <si>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</si>
  <si>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</si>
  <si>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</si>
  <si>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</si>
  <si>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</si>
  <si>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</si>
  <si>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</si>
  <si>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</si>
  <si>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</si>
  <si>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</si>
  <si>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</si>
  <si>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</si>
  <si>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</si>
  <si>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</si>
  <si>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</si>
  <si>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</si>
  <si>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</si>
  <si>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</si>
  <si>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</si>
  <si>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</si>
  <si>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</si>
  <si>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</si>
  <si>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</si>
  <si>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</si>
  <si>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</si>
  <si>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</si>
  <si>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</si>
  <si>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</si>
  <si>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</si>
  <si>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</si>
  <si>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</si>
  <si>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</si>
  <si>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</si>
  <si>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</si>
  <si>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</si>
  <si>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</si>
  <si>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</si>
  <si>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</si>
  <si>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</si>
  <si>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</si>
  <si>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</si>
  <si>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</si>
  <si>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</si>
  <si>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</si>
  <si>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</si>
  <si>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</si>
  <si>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</si>
  <si>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</si>
  <si>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</si>
  <si>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</si>
  <si>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</si>
  <si>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</si>
  <si>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</si>
  <si>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</si>
  <si>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</si>
  <si>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</si>
  <si>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</si>
  <si>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</si>
  <si>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</si>
  <si>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</si>
  <si>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</si>
  <si>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</si>
  <si>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</si>
  <si>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</si>
  <si>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</si>
  <si>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</si>
  <si>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</si>
  <si>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</si>
  <si>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</si>
  <si>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</si>
  <si>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</si>
  <si>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</si>
  <si>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</si>
  <si>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</si>
  <si>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</si>
  <si>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</si>
  <si>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</si>
  <si>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</si>
  <si>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</si>
  <si>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</si>
  <si>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</si>
  <si>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</si>
  <si>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</si>
  <si>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</si>
  <si>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</si>
  <si>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</si>
  <si>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</si>
  <si>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</si>
  <si>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</si>
  <si>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</si>
  <si>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</si>
  <si>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</si>
  <si>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</si>
  <si>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</si>
  <si>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</si>
  <si>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</si>
  <si>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</si>
  <si>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</si>
  <si>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</si>
  <si>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</si>
  <si>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</si>
  <si>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</si>
  <si>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</si>
  <si>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</si>
  <si>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</si>
  <si>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</si>
  <si>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</si>
  <si>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</si>
  <si>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</si>
  <si>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</si>
  <si>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</si>
  <si>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</si>
  <si>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</si>
  <si>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</si>
  <si>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</si>
  <si>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</si>
  <si>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</si>
  <si>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</si>
  <si>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</si>
  <si>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</si>
  <si>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</si>
  <si>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</si>
  <si>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</si>
  <si>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</si>
  <si>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</si>
  <si>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</si>
  <si>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</si>
  <si>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</si>
  <si>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</si>
  <si>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</si>
  <si>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</si>
  <si>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</si>
  <si>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</si>
  <si>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</si>
  <si>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</si>
  <si>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</si>
  <si>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</si>
  <si>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</si>
  <si>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</si>
  <si>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</si>
  <si>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</si>
  <si>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</si>
  <si>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</si>
  <si>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</si>
  <si>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</si>
  <si>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</si>
  <si>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</si>
  <si>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</si>
  <si>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</si>
  <si>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</si>
  <si>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</si>
  <si>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</si>
  <si>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</si>
  <si>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</si>
  <si>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</si>
  <si>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</si>
  <si>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</si>
  <si>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</si>
  <si>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</si>
  <si>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</si>
  <si>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</si>
  <si>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</si>
  <si>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</si>
  <si>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</si>
  <si>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</si>
  <si>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</si>
  <si>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</si>
  <si>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</si>
  <si>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</si>
  <si>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</si>
  <si>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</si>
  <si>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</si>
  <si>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</si>
  <si>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</si>
  <si>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</si>
  <si>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</si>
  <si>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</si>
  <si>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</si>
  <si>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</si>
  <si>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</si>
  <si>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</si>
  <si>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</si>
  <si>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</si>
  <si>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</si>
  <si>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</si>
  <si>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</si>
  <si>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</si>
  <si>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</si>
  <si>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</si>
  <si>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</si>
  <si>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</si>
  <si>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</si>
  <si>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</si>
  <si>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</si>
  <si>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</si>
  <si>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</si>
  <si>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</si>
  <si>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</si>
  <si>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</si>
  <si>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</si>
  <si>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</si>
  <si>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</si>
  <si>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</si>
  <si>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</si>
  <si>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</si>
  <si>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</si>
  <si>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</si>
  <si>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</si>
  <si>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</si>
  <si>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</si>
  <si>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</si>
  <si>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</si>
  <si>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</si>
  <si>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</si>
  <si>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</si>
  <si>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</si>
  <si>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</si>
  <si>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</si>
  <si>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</si>
  <si>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</si>
  <si>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</si>
  <si>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</si>
  <si>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</si>
  <si>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</si>
  <si>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</si>
  <si>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</si>
  <si>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</si>
  <si>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</si>
  <si>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</si>
  <si>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</si>
  <si>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</si>
  <si>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</si>
  <si>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</si>
  <si>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</si>
  <si>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</si>
  <si>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</si>
  <si>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</si>
  <si>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</si>
  <si>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</si>
  <si>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</si>
  <si>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</si>
  <si>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</si>
  <si>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</si>
  <si>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</si>
  <si>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</si>
  <si>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</si>
  <si>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</si>
  <si>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</si>
  <si>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</si>
  <si>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</si>
  <si>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</si>
  <si>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</si>
  <si>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</si>
  <si>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</si>
  <si>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</si>
  <si>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</si>
  <si>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</si>
  <si>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</si>
  <si>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</si>
  <si>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</si>
  <si>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</si>
  <si>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</si>
  <si>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</si>
  <si>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</si>
  <si>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</si>
  <si>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</si>
  <si>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</si>
  <si>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</si>
  <si>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</si>
  <si>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</si>
  <si>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</si>
  <si>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</si>
  <si>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</si>
  <si>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</si>
  <si>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</si>
  <si>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</si>
  <si>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</si>
  <si>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</si>
  <si>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</si>
  <si>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</si>
  <si>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</si>
  <si>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</si>
  <si>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</si>
  <si>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</si>
  <si>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</si>
  <si>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</si>
  <si>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</si>
  <si>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</si>
  <si>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</si>
  <si>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</si>
  <si>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</si>
  <si>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</si>
  <si>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</si>
  <si>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</si>
  <si>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</si>
  <si>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</si>
  <si>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</si>
  <si>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</si>
  <si>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</si>
  <si>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</si>
  <si>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</si>
  <si>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</si>
  <si>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</si>
  <si>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</si>
  <si>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</si>
  <si>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</si>
  <si>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</si>
  <si>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</si>
  <si>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</si>
  <si>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</si>
  <si>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</si>
  <si>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</si>
  <si>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</si>
  <si>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</si>
  <si>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</si>
  <si>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</si>
  <si>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</si>
  <si>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</si>
  <si>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</si>
  <si>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</si>
  <si>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</si>
  <si>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</si>
  <si>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</si>
  <si>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</si>
  <si>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</si>
  <si>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</si>
  <si>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</si>
  <si>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</si>
  <si>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</si>
  <si>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</si>
  <si>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</si>
  <si>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</si>
  <si>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</si>
  <si>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</si>
  <si>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</si>
  <si>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</si>
  <si>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</si>
  <si>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</si>
  <si>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</si>
  <si>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</si>
  <si>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</si>
  <si>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</si>
  <si>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</si>
  <si>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</si>
  <si>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</si>
  <si>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</si>
  <si>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</si>
  <si>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</si>
  <si>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</si>
  <si>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</si>
  <si>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</si>
  <si>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</si>
  <si>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</si>
  <si>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</si>
  <si>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</si>
  <si>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</si>
  <si>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</si>
  <si>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</si>
  <si>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</si>
  <si>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</si>
  <si>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</si>
  <si>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</si>
  <si>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</si>
  <si>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</si>
  <si>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</si>
  <si>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</si>
  <si>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</si>
  <si>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</si>
  <si>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</si>
  <si>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</si>
  <si>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</si>
  <si>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</si>
  <si>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</si>
  <si>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</si>
  <si>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</si>
  <si>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</si>
  <si>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</si>
  <si>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</si>
  <si>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</si>
  <si>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</si>
  <si>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</si>
  <si>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</si>
  <si>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</si>
  <si>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</si>
  <si>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</si>
  <si>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</si>
  <si>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</si>
  <si>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</si>
  <si>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</si>
  <si>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</si>
  <si>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</si>
  <si>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</si>
  <si>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</si>
  <si>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</si>
  <si>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</si>
  <si>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</si>
  <si>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</si>
  <si>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</si>
  <si>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</si>
  <si>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</si>
  <si>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</si>
  <si>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</si>
  <si>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</si>
  <si>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</si>
  <si>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</si>
  <si>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</si>
  <si>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</si>
  <si>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</si>
  <si>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</si>
  <si>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</si>
  <si>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</si>
  <si>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</si>
  <si>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</si>
  <si>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</si>
  <si>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</si>
  <si>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</si>
  <si>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</si>
  <si>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</si>
  <si>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</si>
  <si>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</si>
  <si>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</si>
  <si>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</si>
  <si>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</si>
  <si>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</si>
  <si>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</si>
  <si>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</si>
  <si>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</si>
  <si>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</si>
  <si>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</si>
  <si>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</si>
  <si>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</si>
  <si>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</si>
  <si>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</si>
  <si>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</si>
  <si>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</si>
  <si>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</si>
  <si>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</si>
  <si>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</si>
  <si>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</si>
  <si>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</si>
  <si>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</si>
  <si>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</si>
  <si>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</si>
  <si>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</si>
  <si>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</si>
  <si>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</si>
  <si>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</si>
  <si>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</si>
  <si>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</si>
  <si>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</si>
  <si>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</si>
  <si>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</si>
  <si>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</si>
  <si>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</si>
  <si>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</si>
  <si>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</si>
  <si>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</si>
  <si>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</si>
  <si>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</si>
  <si>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</si>
  <si>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</si>
  <si>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</si>
  <si>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</si>
  <si>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</si>
  <si>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</si>
  <si>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</si>
  <si>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</si>
  <si>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</si>
  <si>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</si>
  <si>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</si>
  <si>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</si>
  <si>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</si>
  <si>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</si>
  <si>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</si>
  <si>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</si>
  <si>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</si>
  <si>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</si>
  <si>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</si>
  <si>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</si>
  <si>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</si>
  <si>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</si>
  <si>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</si>
  <si>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</si>
  <si>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</si>
  <si>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</si>
  <si>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</si>
  <si>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</si>
  <si>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</si>
  <si>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</si>
  <si>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</si>
  <si>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</si>
  <si>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</si>
  <si>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</si>
  <si>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</si>
  <si>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</si>
  <si>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</si>
  <si>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</si>
  <si>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</si>
  <si>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</si>
  <si>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</si>
  <si>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</si>
  <si>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</si>
  <si>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</si>
  <si>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</si>
  <si>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</si>
  <si>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</si>
  <si>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</si>
  <si>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</si>
  <si>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</si>
  <si>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</si>
  <si>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</si>
  <si>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</si>
  <si>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</si>
  <si>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</si>
  <si>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</si>
  <si>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</si>
  <si>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</si>
  <si>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</si>
  <si>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</si>
  <si>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</si>
  <si>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</si>
  <si>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</si>
  <si>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</si>
  <si>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</si>
  <si>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</si>
  <si>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</si>
  <si>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</si>
  <si>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</si>
  <si>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</si>
  <si>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</si>
  <si>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</si>
  <si>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</si>
  <si>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</si>
  <si>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</si>
  <si>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</si>
  <si>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</si>
  <si>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</si>
  <si>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</si>
  <si>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</si>
  <si>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</si>
  <si>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</si>
  <si>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</si>
  <si>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</si>
  <si>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</si>
  <si>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</si>
  <si>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</si>
  <si>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</si>
  <si>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</si>
  <si>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</si>
  <si>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</si>
  <si>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</si>
  <si>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</si>
  <si>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</si>
  <si>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</si>
  <si>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</si>
  <si>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</si>
  <si>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</si>
  <si>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</si>
  <si>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</si>
  <si>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</si>
  <si>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</si>
  <si>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</si>
  <si>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</si>
  <si>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</si>
  <si>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</si>
  <si>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</si>
  <si>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</si>
  <si>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</si>
  <si>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</si>
  <si>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</si>
  <si>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</si>
  <si>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</si>
  <si>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</si>
  <si>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</si>
  <si>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</si>
  <si>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</si>
  <si>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</si>
  <si>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</si>
  <si>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</si>
  <si>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</si>
  <si>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</si>
  <si>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</si>
  <si>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</si>
  <si>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</si>
  <si>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</si>
  <si>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</si>
  <si>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</si>
  <si>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</si>
  <si>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</si>
  <si>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</si>
  <si>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</si>
  <si>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</si>
  <si>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</si>
  <si>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</si>
  <si>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</si>
  <si>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</si>
  <si>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</si>
  <si>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</si>
  <si>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</si>
  <si>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</si>
  <si>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</si>
  <si>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</si>
  <si>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</si>
  <si>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</si>
  <si>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</si>
  <si>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</si>
  <si>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</si>
  <si>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</si>
  <si>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</si>
  <si>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</si>
  <si>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</si>
  <si>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</si>
  <si>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</si>
  <si>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</si>
  <si>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</si>
  <si>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</si>
  <si>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</si>
  <si>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</si>
  <si>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</si>
  <si>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</si>
  <si>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</si>
  <si>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</si>
  <si>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</si>
  <si>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</si>
  <si>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</si>
  <si>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</si>
  <si>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</si>
  <si>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</si>
  <si>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</si>
  <si>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</si>
  <si>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</si>
  <si>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</si>
  <si>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</si>
  <si>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</si>
  <si>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</si>
  <si>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</si>
  <si>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</si>
  <si>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</si>
  <si>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</si>
  <si>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</si>
  <si>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</si>
  <si>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</si>
  <si>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</si>
  <si>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</si>
  <si>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</si>
  <si>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</si>
  <si>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</si>
  <si>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</si>
  <si>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</si>
  <si>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</si>
  <si>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</si>
  <si>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</si>
  <si>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</si>
  <si>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</si>
  <si>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</si>
  <si>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</si>
  <si>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</si>
  <si>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</si>
  <si>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</si>
  <si>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</si>
  <si>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</si>
  <si>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</si>
  <si>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</si>
  <si>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</si>
  <si>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</si>
  <si>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</si>
  <si>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</si>
  <si>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</si>
  <si>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</si>
  <si>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</si>
  <si>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</si>
  <si>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</si>
  <si>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</si>
  <si>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</si>
  <si>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</si>
  <si>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</si>
  <si>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</si>
  <si>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</si>
  <si>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</si>
  <si>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</si>
  <si>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</si>
  <si>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</si>
  <si>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</si>
  <si>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</si>
  <si>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</si>
  <si>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</si>
  <si>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</si>
  <si>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</si>
  <si>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</si>
  <si>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</si>
  <si>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</si>
  <si>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</si>
  <si>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</si>
  <si>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</si>
  <si>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</si>
  <si>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</si>
  <si>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</si>
  <si>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</si>
  <si>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</si>
  <si>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</si>
  <si>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</si>
  <si>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</si>
  <si>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</si>
  <si>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</si>
  <si>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</si>
  <si>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</si>
  <si>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</si>
  <si>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</si>
  <si>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</si>
  <si>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</si>
  <si>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</si>
  <si>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</si>
  <si>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</si>
  <si>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</si>
  <si>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</si>
  <si>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</si>
  <si>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</si>
  <si>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</si>
  <si>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</si>
  <si>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</si>
  <si>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</si>
  <si>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</si>
  <si>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</si>
  <si>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</si>
  <si>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</si>
  <si>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</si>
  <si>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</si>
  <si>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</si>
  <si>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</si>
  <si>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</si>
  <si>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</si>
  <si>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</si>
  <si>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</si>
  <si>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</si>
  <si>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</si>
  <si>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</si>
  <si>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</si>
  <si>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</si>
  <si>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</si>
  <si>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</si>
  <si>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</si>
  <si>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</si>
  <si>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</si>
  <si>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</si>
  <si>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</si>
  <si>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</si>
  <si>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</si>
  <si>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</si>
  <si>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</si>
  <si>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</si>
  <si>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</si>
  <si>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</si>
  <si>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</si>
  <si>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</si>
  <si>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</si>
  <si>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</si>
  <si>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</si>
  <si>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</si>
  <si>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</si>
  <si>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</si>
  <si>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</si>
  <si>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</si>
  <si>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</si>
  <si>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</si>
  <si>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</si>
  <si>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</si>
  <si>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</si>
  <si>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</si>
  <si>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</si>
  <si>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</si>
  <si>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</si>
  <si>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</si>
  <si>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</si>
  <si>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</si>
  <si>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</si>
  <si>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</si>
  <si>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</si>
  <si>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</si>
  <si>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</si>
  <si>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</si>
  <si>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</si>
  <si>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</si>
  <si>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</si>
  <si>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</si>
  <si>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</si>
  <si>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</si>
  <si>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</si>
  <si>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</si>
  <si>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</si>
  <si>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</si>
  <si>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</si>
  <si>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</si>
  <si>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</si>
  <si>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</si>
  <si>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</si>
  <si>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</si>
  <si>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</si>
  <si>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</si>
  <si>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</si>
  <si>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</si>
  <si>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</si>
  <si>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</si>
  <si>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</si>
  <si>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</si>
  <si>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</si>
  <si>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</si>
  <si>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</si>
  <si>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</si>
  <si>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</si>
  <si>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</si>
  <si>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</si>
  <si>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</si>
  <si>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</si>
  <si>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</si>
  <si>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</si>
  <si>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</si>
  <si>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</si>
  <si>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</si>
  <si>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</si>
  <si>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</si>
  <si>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</si>
  <si>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</si>
  <si>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</si>
  <si>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</si>
  <si>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</si>
  <si>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</si>
  <si>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</si>
  <si>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</si>
  <si>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</si>
  <si>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</si>
  <si>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</si>
  <si>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</si>
  <si>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</si>
  <si>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</si>
  <si>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</si>
  <si>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</si>
  <si>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</si>
  <si>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</si>
  <si>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</si>
  <si>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</si>
  <si>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</si>
  <si>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</si>
  <si>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</si>
  <si>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</si>
  <si>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</si>
  <si>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</si>
  <si>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</si>
  <si>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</si>
  <si>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</si>
  <si>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</si>
  <si>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</si>
  <si>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</si>
  <si>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</si>
  <si>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</si>
  <si>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</si>
  <si>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</si>
  <si>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</si>
  <si>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</si>
  <si>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</si>
  <si>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</si>
  <si>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</si>
  <si>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</si>
  <si>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</si>
  <si>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</si>
  <si>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</si>
  <si>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</si>
  <si>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</si>
  <si>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</si>
  <si>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</si>
  <si>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</si>
  <si>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</si>
  <si>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</si>
  <si>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</si>
  <si>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</si>
  <si>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</si>
  <si>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</si>
  <si>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</si>
  <si>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</si>
  <si>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</si>
  <si>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</si>
  <si>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</si>
  <si>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</si>
  <si>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</si>
  <si>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</si>
  <si>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</si>
  <si>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</si>
  <si>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</si>
  <si>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</si>
  <si>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</si>
  <si>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</si>
  <si>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</si>
  <si>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</si>
  <si>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</si>
  <si>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</si>
  <si>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</si>
  <si>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</si>
  <si>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</si>
  <si>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</si>
  <si>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</si>
  <si>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</si>
  <si>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</si>
  <si>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</si>
  <si>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</si>
  <si>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</si>
  <si>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</si>
  <si>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</si>
  <si>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</si>
  <si>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</si>
  <si>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</si>
  <si>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</si>
  <si>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</si>
  <si>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</si>
  <si>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</si>
  <si>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</si>
  <si>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</si>
  <si>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</si>
  <si>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</si>
  <si>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</si>
  <si>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</si>
  <si>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</si>
  <si>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</si>
  <si>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</si>
  <si>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</si>
  <si>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</si>
  <si>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</si>
  <si>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</si>
  <si>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</si>
  <si>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</si>
  <si>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</si>
  <si>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</si>
  <si>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</si>
  <si>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</si>
  <si>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</si>
  <si>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</si>
  <si>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</si>
  <si>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</si>
  <si>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</si>
  <si>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</si>
  <si>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</si>
  <si>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</si>
  <si>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</si>
  <si>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</si>
  <si>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</si>
  <si>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</si>
  <si>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</si>
  <si>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</si>
  <si>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</si>
  <si>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</si>
  <si>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</si>
  <si>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</si>
  <si>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</si>
  <si>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</si>
  <si>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</si>
  <si>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</si>
  <si>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</si>
  <si>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</si>
  <si>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</si>
  <si>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</si>
  <si>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</si>
  <si>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</si>
  <si>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</si>
  <si>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</si>
  <si>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</si>
  <si>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</si>
  <si>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</si>
  <si>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</si>
  <si>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</si>
  <si>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</si>
  <si>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</si>
  <si>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</si>
  <si>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</si>
  <si>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</si>
  <si>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</si>
  <si>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</si>
  <si>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</si>
  <si>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</si>
  <si>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</si>
  <si>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</si>
  <si>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</si>
  <si>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</si>
  <si>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</si>
  <si>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</si>
  <si>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</si>
  <si>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</si>
  <si>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</si>
  <si>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</si>
  <si>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</si>
  <si>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</si>
  <si>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</si>
  <si>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</si>
  <si>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</si>
  <si>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</si>
  <si>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</si>
  <si>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</si>
  <si>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</si>
  <si>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</si>
  <si>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</si>
  <si>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</si>
  <si>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</si>
  <si>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</si>
  <si>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</si>
  <si>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</si>
  <si>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</si>
  <si>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</si>
  <si>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</si>
  <si>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</si>
  <si>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</si>
  <si>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</si>
  <si>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</si>
  <si>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</si>
  <si>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</si>
  <si>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</si>
  <si>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</si>
  <si>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</si>
  <si>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</si>
  <si>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</si>
  <si>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</si>
  <si>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</si>
  <si>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</si>
  <si>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</si>
  <si>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</si>
  <si>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</si>
  <si>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</si>
  <si>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</si>
  <si>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</si>
  <si>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</si>
  <si>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</si>
  <si>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</si>
  <si>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</si>
  <si>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</si>
  <si>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</si>
  <si>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</si>
  <si>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</si>
  <si>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</si>
  <si>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</si>
  <si>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</si>
  <si>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</si>
  <si>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</si>
  <si>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</si>
  <si>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</si>
  <si>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</si>
  <si>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</si>
  <si>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</si>
  <si>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</si>
  <si>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</si>
  <si>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</si>
  <si>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</si>
  <si>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</si>
  <si>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</si>
  <si>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</si>
  <si>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</si>
  <si>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</si>
  <si>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</si>
  <si>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</si>
  <si>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</si>
  <si>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</si>
  <si>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</si>
  <si>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</si>
  <si>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</si>
  <si>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</si>
  <si>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</si>
  <si>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</si>
  <si>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</si>
  <si>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</si>
  <si>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</si>
  <si>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</si>
  <si>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</si>
  <si>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</si>
  <si>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</si>
  <si>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</si>
  <si>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</si>
  <si>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</si>
  <si>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</si>
  <si>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</si>
  <si>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</si>
  <si>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</si>
  <si>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</si>
  <si>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</si>
  <si>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</si>
  <si>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</si>
  <si>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</si>
  <si>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</si>
  <si>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</si>
  <si>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</si>
  <si>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</si>
  <si>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</si>
  <si>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</si>
  <si>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</si>
  <si>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</si>
  <si>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</si>
  <si>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</si>
  <si>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</si>
  <si>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</si>
  <si>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</si>
  <si>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</si>
  <si>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</si>
  <si>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</si>
  <si>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</si>
  <si>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</si>
  <si>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</si>
  <si>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</si>
  <si>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</si>
  <si>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</si>
  <si>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</si>
  <si>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</si>
  <si>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</si>
  <si>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</si>
  <si>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</si>
  <si>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</si>
  <si>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</si>
  <si>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</si>
  <si>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</si>
  <si>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</si>
  <si>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</si>
  <si>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</si>
  <si>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</si>
  <si>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</si>
  <si>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</si>
  <si>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</si>
  <si>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</si>
  <si>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</si>
  <si>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</si>
  <si>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</si>
  <si>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</si>
  <si>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</si>
  <si>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</si>
  <si>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</si>
  <si>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</si>
  <si>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</si>
  <si>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</si>
  <si>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</si>
  <si>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</si>
  <si>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</si>
  <si>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</si>
  <si>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</si>
  <si>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</si>
  <si>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</si>
  <si>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</si>
  <si>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</si>
  <si>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</si>
  <si>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</si>
  <si>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</si>
  <si>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</si>
  <si>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</si>
  <si>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</si>
  <si>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</si>
  <si>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</si>
  <si>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</si>
  <si>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</si>
  <si>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</si>
  <si>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</si>
  <si>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</si>
  <si>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</si>
  <si>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</si>
  <si>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</si>
  <si>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</si>
  <si>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</si>
  <si>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</si>
  <si>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</si>
  <si>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</si>
  <si>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</si>
  <si>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</si>
  <si>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</si>
  <si>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</si>
  <si>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</si>
  <si>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</si>
  <si>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</si>
  <si>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</si>
  <si>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</si>
  <si>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</si>
  <si>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</si>
  <si>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</si>
  <si>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</si>
  <si>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</si>
  <si>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</si>
  <si>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</si>
  <si>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</si>
  <si>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</si>
  <si>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</si>
  <si>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</si>
  <si>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</si>
  <si>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</si>
  <si>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</si>
  <si>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</si>
  <si>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</si>
  <si>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</si>
  <si>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</si>
  <si>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</si>
  <si>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</si>
  <si>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</si>
  <si>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</si>
  <si>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</si>
  <si>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</si>
  <si>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</si>
  <si>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</si>
  <si>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</si>
  <si>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</si>
  <si>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</si>
  <si>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</si>
  <si>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</si>
  <si>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</si>
  <si>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</si>
  <si>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</si>
  <si>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</si>
  <si>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</si>
  <si>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</si>
  <si>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</si>
  <si>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</si>
  <si>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</si>
  <si>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</si>
  <si>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</si>
  <si>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</si>
  <si>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</si>
  <si>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</si>
  <si>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</si>
  <si>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</si>
  <si>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</si>
  <si>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</si>
  <si>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</si>
  <si>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</si>
  <si>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</si>
  <si>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</si>
  <si>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</si>
  <si>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</si>
  <si>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</si>
  <si>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</si>
  <si>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</si>
  <si>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</si>
  <si>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</si>
  <si>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</si>
  <si>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</si>
  <si>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</si>
  <si>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</si>
  <si>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</si>
  <si>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</si>
  <si>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</si>
  <si>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</si>
  <si>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</si>
  <si>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</si>
  <si>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</si>
  <si>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</si>
  <si>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</si>
  <si>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</si>
  <si>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</si>
  <si>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</si>
  <si>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</si>
  <si>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</si>
  <si>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</si>
  <si>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</si>
  <si>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</si>
  <si>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</si>
  <si>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</si>
  <si>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</si>
  <si>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</si>
  <si>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</si>
  <si>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</si>
  <si>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</si>
  <si>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</si>
  <si>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</si>
  <si>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</si>
  <si>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</si>
  <si>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</si>
  <si>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</si>
  <si>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</si>
  <si>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</si>
  <si>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</si>
  <si>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</si>
  <si>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</si>
  <si>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</si>
  <si>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</si>
  <si>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</si>
  <si>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</si>
  <si>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</si>
  <si>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</si>
  <si>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</si>
  <si>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</si>
  <si>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</si>
  <si>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</si>
  <si>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</si>
  <si>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</si>
  <si>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</si>
  <si>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</si>
  <si>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</si>
  <si>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</si>
  <si>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</si>
  <si>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</si>
  <si>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</si>
  <si>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</si>
  <si>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</si>
  <si>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</si>
  <si>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</si>
  <si>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</si>
  <si>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</si>
  <si>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</si>
  <si>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</si>
  <si>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</si>
  <si>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</si>
  <si>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</si>
  <si>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</si>
  <si>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</si>
  <si>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</si>
  <si>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</si>
  <si>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</si>
  <si>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</si>
  <si>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</si>
  <si>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</si>
  <si>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</si>
  <si>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</si>
  <si>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</si>
  <si>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</si>
  <si>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</si>
  <si>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</si>
  <si>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</si>
  <si>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</si>
  <si>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</si>
  <si>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</si>
  <si>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</si>
  <si>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</si>
  <si>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</si>
  <si>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</si>
  <si>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</si>
  <si>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</si>
  <si>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</si>
  <si>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</si>
  <si>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</si>
  <si>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</si>
  <si>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</si>
  <si>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</si>
  <si>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</si>
  <si>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</si>
  <si>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</si>
  <si>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</si>
  <si>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</si>
  <si>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</si>
  <si>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</si>
  <si>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</si>
  <si>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</si>
  <si>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</si>
  <si>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</si>
  <si>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</si>
  <si>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</si>
  <si>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</si>
  <si>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</si>
  <si>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</si>
  <si>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</si>
  <si>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</si>
  <si>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</si>
  <si>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</si>
  <si>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</si>
  <si>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</si>
  <si>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</si>
  <si>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</si>
  <si>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</si>
  <si>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</si>
  <si>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</si>
  <si>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</si>
  <si>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</si>
  <si>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</si>
  <si>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</si>
  <si>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</si>
  <si>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</si>
  <si>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</si>
  <si>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</si>
  <si>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</si>
  <si>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</si>
  <si>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</si>
  <si>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</si>
  <si>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</si>
  <si>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</si>
  <si>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</si>
  <si>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</si>
  <si>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</si>
  <si>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</si>
  <si>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</si>
  <si>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</si>
  <si>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</si>
  <si>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</si>
  <si>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</si>
  <si>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</si>
  <si>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</si>
  <si>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</si>
  <si>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</si>
  <si>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</si>
  <si>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</si>
  <si>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</si>
  <si>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</si>
  <si>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</si>
  <si>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</si>
  <si>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</si>
  <si>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</si>
  <si>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</si>
  <si>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</si>
  <si>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</si>
  <si>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</si>
  <si>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</si>
  <si>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</si>
  <si>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</si>
  <si>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</si>
  <si>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</si>
  <si>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</si>
  <si>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</si>
  <si>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</si>
  <si>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</si>
  <si>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</si>
  <si>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</si>
  <si>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</si>
  <si>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</si>
  <si>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</si>
  <si>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</si>
  <si>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</si>
  <si>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</si>
  <si>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</si>
  <si>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</si>
  <si>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</si>
  <si>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</si>
  <si>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</si>
  <si>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</si>
  <si>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</si>
  <si>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</si>
  <si>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</si>
  <si>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</si>
  <si>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</si>
  <si>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</si>
  <si>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</si>
  <si>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</si>
  <si>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</si>
  <si>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</si>
  <si>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</si>
  <si>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</si>
  <si>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</si>
  <si>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</si>
  <si>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</si>
  <si>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</si>
  <si>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</si>
  <si>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</si>
  <si>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</si>
  <si>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</si>
  <si>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</si>
  <si>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</si>
  <si>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</si>
  <si>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</si>
  <si>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</si>
  <si>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</si>
  <si>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</si>
  <si>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</si>
  <si>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</si>
  <si>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</si>
  <si>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</si>
  <si>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</si>
  <si>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</si>
  <si>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</si>
  <si>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</si>
  <si>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</si>
  <si>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</si>
  <si>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</si>
  <si>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</si>
  <si>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</si>
  <si>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</si>
  <si>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</si>
  <si>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</si>
  <si>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</si>
  <si>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</si>
  <si>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</si>
  <si>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</si>
  <si>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</si>
  <si>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</si>
  <si>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</si>
  <si>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</si>
  <si>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</si>
  <si>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</si>
  <si>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</si>
  <si>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</si>
  <si>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</si>
  <si>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</si>
  <si>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</si>
  <si>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</si>
  <si>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</si>
  <si>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</si>
  <si>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</si>
  <si>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</si>
  <si>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</si>
  <si>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</si>
  <si>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</si>
  <si>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</si>
  <si>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</si>
  <si>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</si>
  <si>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</si>
  <si>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</si>
  <si>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</si>
  <si>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</si>
  <si>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</si>
  <si>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</si>
  <si>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</si>
  <si>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</si>
  <si>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</si>
  <si>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</si>
  <si>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</si>
  <si>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</si>
  <si>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</si>
  <si>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</si>
  <si>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</si>
  <si>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</si>
  <si>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</si>
  <si>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</si>
  <si>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</si>
  <si>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</si>
  <si>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</si>
  <si>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</si>
  <si>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</si>
  <si>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</si>
  <si>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</si>
  <si>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</si>
  <si>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</si>
  <si>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</si>
  <si>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</si>
  <si>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</si>
  <si>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</si>
  <si>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</si>
  <si>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</si>
  <si>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</si>
  <si>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</si>
  <si>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</si>
  <si>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</si>
  <si>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</si>
  <si>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</si>
  <si>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</si>
  <si>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</si>
  <si>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</si>
  <si>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</si>
  <si>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</si>
  <si>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</si>
  <si>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</si>
  <si>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</si>
  <si>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</si>
  <si>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</si>
  <si>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</si>
  <si>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</si>
  <si>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</si>
  <si>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</si>
  <si>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</si>
  <si>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</si>
  <si>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</si>
  <si>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</si>
  <si>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</si>
  <si>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</si>
  <si>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</si>
  <si>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</si>
  <si>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</si>
  <si>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</si>
  <si>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</si>
  <si>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</si>
  <si>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</si>
  <si>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</si>
  <si>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</si>
  <si>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</si>
  <si>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</si>
  <si>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</si>
  <si>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</si>
  <si>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</si>
  <si>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</si>
  <si>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</si>
  <si>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</si>
  <si>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</si>
  <si>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</si>
  <si>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</si>
  <si>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</si>
  <si>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</si>
  <si>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</si>
  <si>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</si>
  <si>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</si>
  <si>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</si>
  <si>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</si>
  <si>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</si>
  <si>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</si>
  <si>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</si>
  <si>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</si>
  <si>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</si>
  <si>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</si>
  <si>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</si>
  <si>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</si>
  <si>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</si>
  <si>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</si>
  <si>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</si>
  <si>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</si>
  <si>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</si>
  <si>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</si>
  <si>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</si>
  <si>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</si>
  <si>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</si>
  <si>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</si>
  <si>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</si>
  <si>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</si>
  <si>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</si>
  <si>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</si>
  <si>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</si>
  <si>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</si>
  <si>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</si>
  <si>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</si>
  <si>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</si>
  <si>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</si>
  <si>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</si>
  <si>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</si>
  <si>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</si>
  <si>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</si>
  <si>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</si>
  <si>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</si>
  <si>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</si>
  <si>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</si>
  <si>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</si>
  <si>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</si>
  <si>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</si>
  <si>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</si>
  <si>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</si>
  <si>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</si>
  <si>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</si>
  <si>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</si>
  <si>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</si>
  <si>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</si>
  <si>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</si>
  <si>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</si>
  <si>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</si>
  <si>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</si>
  <si>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</si>
  <si>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</si>
  <si>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</si>
  <si>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</si>
  <si>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</si>
  <si>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</si>
  <si>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</si>
  <si>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</si>
  <si>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</si>
  <si>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</si>
  <si>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</si>
  <si>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</si>
  <si>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</si>
  <si>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</si>
  <si>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</si>
  <si>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</si>
  <si>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</si>
  <si>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</si>
  <si>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</si>
  <si>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</si>
  <si>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</si>
  <si>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</si>
  <si>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</si>
  <si>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</si>
  <si>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</si>
  <si>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</si>
  <si>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</si>
  <si>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</si>
  <si>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</si>
  <si>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</si>
  <si>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</si>
  <si>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</si>
  <si>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</si>
  <si>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</si>
  <si>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</si>
  <si>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</si>
  <si>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</si>
  <si>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</si>
  <si>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</si>
  <si>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</si>
  <si>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</si>
  <si>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</si>
  <si>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</si>
  <si>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</si>
  <si>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</si>
  <si>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</si>
  <si>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</si>
  <si>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</si>
  <si>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</si>
  <si>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</si>
  <si>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</si>
  <si>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</si>
  <si>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</si>
  <si>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</si>
  <si>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</si>
  <si>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</si>
  <si>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</si>
  <si>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</si>
  <si>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</si>
  <si>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</si>
  <si>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</si>
  <si>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</si>
  <si>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</si>
  <si>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</si>
  <si>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</si>
  <si>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</si>
  <si>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</si>
  <si>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</si>
  <si>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</si>
  <si>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</si>
  <si>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</si>
  <si>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</si>
  <si>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</si>
  <si>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</si>
  <si>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</si>
  <si>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</si>
  <si>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</si>
  <si>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</si>
  <si>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</si>
  <si>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</si>
  <si>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</si>
  <si>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</si>
  <si>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</si>
  <si>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</si>
  <si>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</si>
  <si>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</si>
  <si>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</si>
  <si>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</si>
  <si>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</si>
  <si>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</si>
  <si>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</si>
  <si>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</si>
  <si>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</si>
  <si>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</si>
  <si>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</si>
  <si>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</si>
  <si>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</si>
  <si>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</si>
  <si>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</si>
  <si>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</si>
  <si>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</si>
  <si>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</si>
  <si>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</si>
  <si>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</si>
  <si>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</si>
  <si>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</si>
  <si>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</si>
  <si>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</si>
  <si>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</si>
  <si>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</si>
  <si>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</si>
  <si>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</si>
  <si>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</si>
  <si>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</si>
  <si>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</si>
  <si>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</si>
  <si>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</si>
  <si>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</si>
  <si>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</si>
  <si>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</si>
  <si>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</si>
  <si>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</si>
  <si>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</si>
  <si>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</si>
  <si>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</si>
  <si>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</si>
  <si>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</si>
  <si>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</si>
  <si>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</si>
  <si>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</si>
  <si>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</si>
  <si>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</si>
  <si>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</si>
  <si>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</si>
  <si>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</si>
  <si>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</si>
  <si>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</si>
  <si>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</si>
  <si>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</si>
  <si>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</si>
  <si>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</si>
  <si>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</si>
  <si>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</si>
  <si>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</si>
  <si>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</si>
  <si>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</si>
  <si>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</si>
  <si>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</si>
  <si>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</si>
  <si>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</si>
  <si>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</si>
  <si>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</si>
  <si>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</si>
  <si>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</si>
  <si>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</si>
  <si>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</si>
  <si>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</si>
  <si>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</si>
  <si>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</si>
  <si>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</si>
  <si>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</si>
  <si>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</si>
  <si>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</si>
  <si>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</si>
  <si>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</si>
  <si>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</si>
  <si>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</si>
  <si>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</si>
  <si>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</si>
  <si>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</si>
  <si>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</si>
  <si>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</si>
  <si>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</si>
  <si>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</si>
  <si>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</si>
  <si>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</si>
  <si>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</si>
  <si>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</si>
  <si>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</si>
  <si>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</si>
  <si>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</si>
  <si>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</si>
  <si>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</si>
  <si>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</si>
  <si>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</si>
  <si>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</si>
  <si>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</si>
  <si>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</si>
  <si>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</si>
  <si>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</si>
  <si>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</si>
  <si>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</si>
  <si>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</si>
  <si>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</si>
  <si>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</si>
  <si>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</si>
  <si>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</si>
  <si>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</si>
  <si>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</si>
  <si>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</si>
  <si>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</si>
  <si>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</si>
  <si>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</si>
  <si>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</si>
  <si>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</si>
  <si>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</si>
  <si>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</si>
  <si>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</si>
  <si>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</si>
  <si>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</si>
  <si>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</si>
  <si>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</si>
  <si>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</si>
  <si>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</si>
  <si>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</si>
  <si>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</si>
  <si>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</si>
  <si>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</si>
  <si>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</si>
  <si>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</si>
  <si>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</si>
  <si>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</si>
  <si>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</si>
  <si>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</si>
  <si>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</si>
  <si>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</si>
  <si>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</si>
  <si>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</si>
  <si>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</si>
  <si>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</si>
  <si>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</si>
  <si>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</si>
  <si>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</si>
  <si>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</si>
  <si>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</si>
  <si>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</si>
  <si>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</si>
  <si>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</si>
  <si>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</si>
  <si>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</si>
  <si>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</si>
  <si>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</si>
  <si>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</si>
  <si>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</si>
  <si>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</si>
  <si>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</si>
  <si>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</si>
  <si>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</si>
  <si>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</si>
  <si>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</si>
  <si>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</si>
  <si>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</si>
  <si>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</si>
  <si>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</si>
  <si>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</si>
  <si>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</si>
  <si>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</si>
  <si>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</si>
  <si>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</si>
  <si>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</si>
  <si>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</si>
  <si>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</si>
  <si>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</si>
  <si>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</si>
  <si>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</si>
  <si>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</si>
  <si>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</si>
  <si>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</si>
  <si>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</si>
  <si>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</si>
  <si>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</si>
  <si>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</si>
  <si>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</si>
  <si>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</si>
  <si>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</si>
  <si>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</si>
  <si>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</si>
  <si>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</si>
  <si>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</si>
  <si>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</si>
  <si>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</si>
  <si>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</si>
  <si>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</si>
  <si>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</si>
  <si>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</si>
  <si>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</si>
  <si>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</si>
  <si>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</si>
  <si>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</si>
  <si>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</si>
  <si>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</si>
  <si>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</si>
  <si>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</si>
  <si>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</si>
  <si>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</si>
  <si>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</si>
  <si>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</si>
  <si>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</si>
  <si>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</si>
  <si>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</si>
  <si>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</si>
  <si>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</si>
  <si>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</si>
  <si>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</si>
  <si>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</si>
  <si>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</si>
  <si>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</si>
  <si>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</si>
  <si>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</si>
  <si>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</si>
  <si>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</si>
  <si>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</si>
  <si>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</si>
  <si>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</si>
  <si>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</si>
  <si>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</si>
  <si>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</si>
  <si>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</si>
  <si>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</si>
  <si>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</si>
  <si>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</si>
  <si>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</si>
  <si>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</si>
  <si>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</si>
  <si>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</si>
  <si>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</si>
  <si>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</si>
  <si>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</si>
  <si>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</si>
  <si>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</si>
  <si>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</si>
  <si>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</si>
  <si>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</si>
  <si>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</si>
  <si>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</si>
  <si>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</si>
  <si>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</si>
  <si>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</si>
  <si>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</si>
  <si>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</si>
  <si>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</si>
  <si>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</si>
  <si>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</si>
  <si>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</si>
  <si>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</si>
  <si>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</si>
  <si>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</si>
  <si>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</si>
  <si>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</si>
  <si>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</si>
  <si>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</si>
  <si>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</si>
  <si>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</si>
  <si>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</si>
  <si>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</si>
  <si>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</si>
  <si>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</si>
  <si>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</si>
  <si>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</si>
  <si>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</si>
  <si>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</si>
  <si>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</si>
  <si>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</si>
  <si>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</si>
  <si>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</si>
  <si>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</si>
  <si>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</si>
  <si>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</si>
  <si>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</si>
  <si>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</si>
  <si>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</si>
  <si>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</si>
  <si>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</si>
  <si>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</si>
  <si>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</si>
  <si>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</si>
  <si>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</si>
  <si>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</si>
  <si>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</si>
  <si>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</si>
  <si>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</si>
  <si>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</si>
  <si>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</si>
  <si>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</si>
  <si>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</si>
  <si>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</si>
  <si>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</si>
  <si>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</si>
  <si>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</si>
  <si>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</si>
  <si>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</si>
  <si>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</si>
  <si>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</si>
  <si>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</si>
  <si>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</si>
  <si>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</si>
  <si>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</si>
  <si>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</si>
  <si>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</si>
  <si>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</si>
  <si>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</si>
  <si>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</si>
  <si>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</si>
  <si>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</si>
  <si>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</si>
  <si>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</si>
  <si>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</si>
  <si>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</si>
  <si>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</si>
  <si>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</si>
  <si>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</si>
  <si>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</si>
  <si>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</si>
  <si>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</si>
  <si>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</si>
  <si>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</si>
  <si>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</si>
  <si>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</si>
  <si>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</si>
  <si>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</si>
  <si>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</si>
  <si>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</si>
  <si>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</si>
  <si>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</si>
  <si>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</si>
  <si>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</si>
  <si>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</si>
  <si>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</si>
  <si>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</si>
  <si>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</si>
  <si>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</si>
  <si>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</si>
  <si>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</si>
  <si>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</si>
  <si>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</si>
  <si>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</si>
  <si>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</si>
  <si>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</si>
  <si>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</si>
  <si>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</si>
  <si>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</si>
  <si>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</si>
  <si>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</si>
  <si>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</si>
  <si>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</si>
  <si>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</si>
  <si>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</si>
  <si>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</si>
  <si>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</si>
  <si>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</si>
  <si>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</si>
  <si>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</si>
  <si>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</si>
  <si>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</si>
  <si>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</si>
  <si>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</si>
  <si>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</si>
  <si>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</si>
  <si>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</si>
  <si>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</si>
  <si>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</si>
  <si>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</si>
  <si>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</si>
  <si>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</si>
  <si>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</si>
  <si>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</si>
  <si>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</si>
  <si>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</si>
  <si>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</si>
  <si>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</si>
  <si>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</si>
  <si>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</si>
  <si>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</si>
  <si>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</si>
  <si>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</si>
  <si>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</si>
  <si>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</si>
  <si>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</si>
  <si>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</si>
  <si>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</si>
  <si>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</si>
  <si>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</si>
  <si>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</si>
  <si>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</si>
  <si>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</si>
  <si>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</si>
  <si>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</si>
  <si>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</si>
  <si>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</si>
  <si>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</si>
  <si>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</si>
  <si>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</si>
  <si>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</si>
  <si>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</si>
  <si>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</si>
  <si>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</si>
  <si>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</si>
  <si>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</si>
  <si>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</si>
  <si>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</si>
  <si>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</si>
  <si>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</si>
  <si>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</si>
  <si>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</si>
  <si>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</si>
  <si>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</si>
  <si>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</si>
  <si>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</si>
  <si>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</si>
  <si>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</si>
  <si>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</si>
  <si>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</si>
  <si>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</si>
  <si>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</si>
  <si>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</si>
  <si>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</si>
  <si>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</si>
  <si>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</si>
  <si>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</si>
  <si>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</si>
  <si>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</si>
  <si>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</si>
  <si>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</si>
  <si>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</si>
  <si>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</si>
  <si>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</si>
  <si>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</si>
  <si>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</si>
  <si>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</si>
  <si>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</si>
  <si>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</si>
  <si>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</si>
  <si>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</si>
  <si>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</si>
  <si>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</si>
  <si>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</si>
  <si>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</si>
  <si>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</si>
  <si>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</si>
  <si>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</si>
  <si>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</si>
  <si>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</si>
  <si>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</si>
  <si>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</si>
  <si>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</si>
  <si>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</si>
  <si>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</si>
  <si>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</si>
  <si>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</si>
  <si>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</si>
  <si>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</si>
  <si>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</si>
  <si>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</si>
  <si>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</si>
  <si>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</si>
  <si>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</si>
  <si>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</si>
  <si>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</si>
  <si>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</si>
  <si>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</si>
  <si>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</si>
  <si>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</si>
  <si>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</si>
  <si>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</si>
  <si>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</si>
  <si>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</si>
  <si>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</si>
  <si>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</si>
  <si>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</si>
  <si>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</si>
  <si>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</si>
  <si>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</si>
  <si>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</si>
  <si>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</si>
  <si>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</si>
  <si>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</si>
  <si>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</si>
  <si>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</si>
  <si>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</si>
  <si>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</si>
  <si>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</si>
  <si>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</si>
  <si>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</si>
  <si>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</si>
  <si>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</si>
  <si>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</si>
  <si>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</si>
  <si>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</si>
  <si>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</si>
  <si>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</si>
  <si>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</si>
  <si>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</si>
  <si>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</si>
  <si>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</si>
  <si>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</si>
  <si>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</si>
  <si>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</si>
  <si>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</si>
  <si>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</si>
  <si>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</si>
  <si>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</si>
  <si>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</si>
  <si>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</si>
  <si>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</si>
  <si>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</si>
  <si>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</si>
  <si>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</si>
  <si>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</si>
  <si>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</si>
  <si>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</si>
  <si>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</si>
  <si>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</si>
  <si>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</si>
  <si>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</si>
  <si>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</si>
  <si>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</si>
  <si>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</si>
  <si>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</si>
  <si>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</si>
  <si>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</si>
  <si>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</si>
  <si>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</si>
  <si>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</si>
  <si>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</si>
  <si>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</si>
  <si>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</si>
  <si>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</si>
  <si>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</si>
  <si>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</si>
  <si>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</si>
  <si>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</si>
  <si>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</si>
  <si>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</si>
  <si>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</si>
  <si>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</si>
  <si>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</si>
  <si>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</si>
  <si>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</si>
  <si>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</si>
  <si>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</si>
  <si>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</si>
  <si>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</si>
  <si>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</si>
  <si>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</si>
  <si>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</si>
  <si>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</si>
  <si>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</si>
  <si>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</si>
  <si>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</si>
  <si>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</si>
  <si>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</si>
  <si>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</si>
  <si>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</si>
  <si>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</si>
  <si>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</si>
  <si>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</si>
  <si>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</si>
  <si>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</si>
  <si>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</si>
  <si>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</si>
  <si>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</si>
  <si>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</si>
  <si>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</si>
  <si>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</si>
  <si>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</si>
  <si>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</si>
  <si>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</si>
  <si>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</si>
  <si>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</si>
  <si>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</si>
  <si>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</si>
  <si>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</si>
  <si>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</si>
  <si>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</si>
  <si>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</si>
  <si>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</si>
  <si>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</si>
  <si>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</si>
  <si>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</si>
  <si>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</si>
  <si>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</si>
  <si>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</si>
  <si>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</si>
  <si>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</si>
  <si>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</si>
  <si>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</si>
  <si>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</si>
  <si>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</si>
  <si>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</si>
  <si>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</si>
  <si>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</si>
  <si>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</si>
  <si>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</si>
  <si>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</si>
  <si>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</si>
  <si>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</si>
  <si>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</si>
  <si>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</si>
  <si>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</si>
  <si>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</si>
  <si>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</si>
  <si>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</si>
  <si>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</si>
  <si>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</si>
  <si>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</si>
  <si>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</si>
  <si>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</si>
  <si>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</si>
  <si>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</si>
  <si>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</si>
  <si>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</si>
  <si>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</si>
  <si>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</si>
  <si>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</si>
  <si>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</si>
  <si>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</si>
  <si>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</si>
  <si>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</si>
  <si>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</si>
  <si>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</si>
  <si>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</si>
  <si>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</si>
  <si>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</si>
  <si>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</si>
  <si>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</si>
  <si>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</si>
  <si>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</si>
  <si>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</si>
  <si>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</si>
  <si>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</si>
  <si>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</si>
  <si>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</si>
  <si>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</si>
  <si>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</si>
  <si>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</si>
  <si>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</si>
  <si>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</si>
  <si>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</si>
  <si>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</si>
  <si>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</si>
  <si>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</si>
  <si>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</si>
  <si>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</si>
  <si>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</si>
  <si>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</si>
  <si>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</si>
  <si>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</si>
  <si>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</si>
  <si>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</si>
  <si>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</si>
  <si>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</si>
  <si>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</si>
  <si>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</si>
  <si>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</si>
  <si>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</si>
  <si>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</si>
  <si>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</si>
  <si>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</si>
  <si>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</si>
  <si>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</si>
  <si>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</si>
  <si>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</si>
  <si>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</si>
  <si>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</si>
  <si>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</si>
  <si>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</si>
  <si>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</si>
  <si>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</si>
  <si>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</si>
  <si>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</si>
  <si>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</si>
  <si>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</si>
  <si>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</si>
  <si>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</si>
  <si>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</si>
  <si>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</si>
  <si>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</si>
  <si>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</si>
  <si>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</si>
  <si>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</si>
  <si>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</si>
  <si>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</si>
  <si>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</si>
  <si>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</si>
  <si>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</si>
  <si>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</si>
  <si>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</si>
  <si>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</si>
  <si>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</si>
  <si>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</si>
  <si>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</si>
  <si>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</si>
  <si>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</si>
  <si>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</si>
  <si>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</si>
  <si>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</si>
  <si>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</si>
  <si>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</si>
  <si>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</si>
  <si>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</si>
  <si>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</si>
  <si>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</si>
  <si>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</si>
  <si>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</si>
  <si>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</si>
  <si>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</si>
  <si>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</si>
  <si>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</si>
  <si>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</si>
  <si>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</si>
  <si>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</si>
  <si>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</si>
  <si>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</si>
  <si>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</si>
  <si>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</si>
  <si>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</si>
  <si>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</si>
  <si>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</si>
  <si>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</si>
  <si>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</si>
  <si>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</si>
  <si>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</si>
  <si>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</si>
  <si>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</si>
  <si>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</si>
  <si>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</si>
  <si>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</si>
  <si>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</si>
  <si>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</si>
  <si>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</si>
  <si>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</si>
  <si>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</si>
  <si>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</si>
  <si>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</si>
  <si>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</si>
  <si>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</si>
  <si>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</si>
  <si>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</si>
  <si>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</si>
  <si>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</si>
  <si>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</si>
  <si>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</si>
  <si>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</si>
  <si>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</si>
  <si>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</si>
  <si>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</si>
  <si>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</si>
  <si>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</si>
  <si>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</si>
  <si>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</si>
  <si>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</si>
  <si>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</si>
  <si>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</si>
  <si>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</si>
  <si>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</si>
  <si>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</si>
  <si>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</si>
  <si>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</si>
  <si>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</si>
  <si>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</si>
  <si>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</si>
  <si>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</si>
  <si>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</si>
  <si>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</si>
  <si>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</si>
  <si>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</si>
  <si>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</si>
  <si>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</si>
  <si>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</si>
  <si>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</si>
  <si>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</si>
  <si>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</si>
  <si>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</si>
  <si>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</si>
  <si>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</si>
  <si>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</si>
  <si>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</si>
  <si>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</si>
  <si>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</si>
  <si>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</si>
  <si>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</si>
  <si>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</si>
  <si>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</si>
  <si>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</si>
  <si>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</si>
  <si>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</si>
  <si>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</si>
  <si>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</si>
  <si>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</si>
  <si>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</si>
  <si>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</si>
  <si>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</si>
  <si>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</si>
  <si>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</si>
  <si>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</si>
  <si>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</si>
  <si>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</si>
  <si>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</si>
  <si>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</si>
  <si>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</si>
  <si>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</si>
  <si>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</si>
  <si>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</si>
  <si>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</si>
  <si>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</si>
  <si>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</si>
  <si>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</si>
  <si>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</si>
  <si>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</si>
  <si>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</si>
  <si>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</si>
  <si>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</si>
  <si>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</si>
  <si>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</si>
  <si>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</si>
  <si>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</si>
  <si>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</si>
  <si>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</si>
  <si>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</si>
  <si>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</si>
  <si>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</si>
  <si>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</si>
  <si>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</si>
  <si>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</si>
  <si>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</si>
  <si>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</si>
  <si>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</si>
  <si>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</si>
  <si>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</si>
  <si>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</si>
  <si>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</si>
  <si>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</si>
  <si>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</si>
  <si>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</si>
  <si>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</si>
  <si>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</si>
  <si>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</si>
  <si>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</si>
  <si>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</si>
  <si>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</si>
  <si>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</si>
  <si>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</si>
  <si>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</si>
  <si>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</si>
  <si>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</si>
  <si>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</si>
  <si>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</si>
  <si>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</si>
  <si>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</si>
  <si>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</si>
  <si>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</si>
  <si>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</si>
  <si>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</si>
  <si>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</si>
  <si>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</si>
  <si>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</si>
  <si>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</si>
  <si>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</si>
  <si>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</si>
  <si>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</si>
  <si>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</si>
  <si>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</si>
  <si>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</si>
  <si>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</si>
  <si>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</si>
  <si>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</si>
  <si>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</si>
  <si>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</si>
  <si>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</si>
  <si>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</si>
  <si>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</si>
  <si>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</si>
  <si>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</si>
  <si>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</si>
  <si>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</si>
  <si>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</si>
  <si>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</si>
  <si>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</si>
  <si>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</si>
  <si>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</si>
  <si>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</si>
  <si>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</si>
  <si>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</si>
  <si>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</si>
  <si>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</si>
  <si>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</si>
  <si>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</si>
  <si>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</si>
  <si>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</si>
  <si>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</si>
  <si>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</si>
  <si>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</si>
  <si>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</si>
  <si>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</si>
  <si>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</si>
  <si>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</si>
  <si>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</si>
  <si>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</si>
  <si>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</si>
  <si>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</si>
  <si>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</si>
  <si>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</si>
  <si>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</si>
  <si>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</si>
  <si>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</si>
  <si>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</si>
  <si>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</si>
  <si>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</si>
  <si>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</si>
  <si>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</si>
  <si>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</si>
  <si>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</si>
  <si>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</si>
  <si>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</si>
  <si>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</si>
  <si>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</si>
  <si>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</si>
  <si>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</si>
  <si>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</si>
  <si>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</si>
  <si>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</si>
  <si>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</si>
  <si>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</si>
  <si>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</si>
  <si>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</si>
  <si>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</si>
  <si>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</si>
  <si>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</si>
  <si>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</si>
  <si>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</si>
  <si>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</si>
  <si>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</si>
  <si>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</si>
  <si>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</si>
  <si>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</si>
  <si>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</si>
  <si>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</si>
  <si>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</si>
  <si>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</si>
  <si>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</si>
  <si>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</si>
  <si>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</si>
  <si>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</si>
  <si>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</si>
  <si>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</si>
  <si>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</si>
  <si>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</si>
  <si>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</si>
  <si>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</si>
  <si>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</si>
  <si>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</si>
  <si>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</si>
  <si>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</si>
  <si>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</si>
  <si>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</si>
  <si>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</si>
  <si>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</si>
  <si>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</si>
  <si>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</si>
  <si>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</si>
  <si>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</si>
  <si>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</si>
  <si>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</si>
  <si>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</si>
  <si>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</si>
  <si>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</si>
  <si>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</si>
  <si>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</si>
  <si>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</si>
  <si>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</si>
  <si>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</si>
  <si>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</si>
  <si>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</si>
  <si>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</si>
  <si>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</si>
  <si>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</si>
  <si>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</si>
  <si>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</si>
  <si>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</si>
  <si>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</si>
  <si>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</si>
  <si>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</si>
  <si>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</si>
  <si>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</si>
  <si>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</si>
  <si>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</si>
  <si>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</si>
  <si>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</si>
  <si>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</si>
  <si>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</si>
  <si>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</si>
  <si>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</si>
  <si>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</si>
  <si>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</si>
  <si>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</si>
  <si>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</si>
  <si>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</si>
  <si>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</si>
  <si>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</si>
  <si>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</si>
  <si>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</si>
  <si>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</si>
  <si>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</si>
  <si>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</si>
  <si>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</si>
  <si>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</si>
  <si>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</si>
  <si>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</si>
  <si>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</si>
  <si>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</si>
  <si>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</si>
  <si>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</si>
  <si>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</si>
  <si>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</si>
  <si>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</si>
  <si>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</si>
  <si>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</si>
  <si>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</si>
  <si>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</si>
  <si>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</si>
  <si>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</si>
  <si>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</si>
  <si>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</si>
  <si>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</si>
  <si>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</si>
  <si>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</si>
  <si>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</si>
  <si>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</si>
  <si>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</si>
  <si>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</si>
  <si>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</si>
  <si>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</si>
  <si>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</si>
  <si>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</si>
  <si>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</si>
  <si>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</si>
  <si>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</si>
  <si>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</si>
  <si>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</si>
  <si>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</si>
  <si>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</si>
  <si>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</si>
  <si>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</si>
  <si>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</si>
  <si>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</si>
  <si>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</si>
  <si>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</si>
  <si>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</si>
  <si>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</si>
  <si>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</si>
  <si>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</si>
  <si>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</si>
  <si>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</si>
  <si>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</si>
  <si>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</si>
  <si>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</si>
  <si>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</si>
  <si>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</si>
  <si>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</si>
  <si>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</si>
  <si>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</si>
  <si>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</si>
  <si>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</si>
  <si>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</si>
  <si>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</si>
  <si>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</si>
  <si>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</si>
  <si>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</si>
  <si>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</si>
  <si>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</si>
  <si>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</si>
  <si>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</si>
  <si>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</si>
  <si>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</si>
  <si>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</si>
  <si>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</si>
  <si>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</si>
  <si>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</si>
  <si>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</si>
  <si>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</si>
  <si>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</si>
  <si>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</si>
  <si>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</si>
  <si>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</si>
  <si>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</si>
  <si>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</si>
  <si>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</si>
  <si>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</si>
  <si>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</si>
  <si>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</si>
  <si>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</si>
  <si>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</si>
  <si>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</si>
  <si>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</si>
  <si>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</si>
  <si>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</si>
  <si>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</si>
  <si>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</si>
  <si>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</si>
  <si>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</si>
  <si>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</si>
  <si>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</si>
  <si>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</si>
  <si>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</si>
  <si>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</si>
  <si>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</si>
  <si>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</si>
  <si>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</si>
  <si>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</si>
  <si>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</si>
  <si>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</si>
  <si>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</si>
  <si>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</si>
  <si>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</si>
  <si>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</si>
  <si>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</si>
  <si>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</si>
  <si>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</si>
  <si>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</si>
  <si>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</si>
  <si>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</si>
  <si>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</si>
  <si>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</si>
  <si>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</si>
  <si>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</si>
  <si>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</si>
  <si>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</si>
  <si>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</si>
  <si>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</si>
  <si>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</si>
  <si>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</si>
  <si>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</si>
  <si>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</si>
  <si>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</si>
  <si>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</si>
  <si>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</si>
  <si>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</si>
  <si>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</si>
  <si>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</si>
  <si>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</si>
  <si>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</si>
  <si>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</si>
  <si>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</si>
  <si>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</si>
  <si>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</si>
  <si>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</si>
  <si>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</si>
  <si>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</si>
  <si>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</si>
  <si>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</si>
  <si>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</si>
  <si>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</si>
  <si>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</si>
  <si>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</si>
  <si>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</si>
  <si>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</si>
  <si>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</si>
  <si>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</si>
  <si>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</si>
  <si>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</si>
  <si>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</si>
  <si>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</si>
  <si>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</si>
  <si>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</si>
  <si>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</si>
  <si>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</si>
  <si>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</si>
  <si>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</si>
  <si>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</si>
  <si>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</si>
  <si>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</si>
  <si>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</si>
  <si>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</si>
  <si>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</si>
  <si>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</si>
  <si>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</si>
  <si>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</si>
  <si>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</si>
  <si>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</si>
  <si>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</si>
  <si>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</si>
  <si>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</si>
  <si>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</si>
  <si>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</si>
  <si>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</si>
  <si>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</si>
  <si>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</si>
  <si>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</si>
  <si>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</si>
  <si>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</si>
  <si>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</si>
  <si>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</si>
  <si>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</si>
  <si>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</si>
  <si>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</si>
  <si>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</si>
  <si>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</si>
  <si>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</si>
  <si>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</si>
  <si>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</si>
  <si>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</si>
  <si>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</si>
  <si>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</si>
  <si>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</si>
  <si>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</si>
  <si>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</si>
  <si>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</si>
  <si>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</si>
  <si>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</si>
  <si>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</si>
  <si>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</si>
  <si>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</si>
  <si>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</si>
  <si>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</si>
  <si>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</si>
  <si>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</si>
  <si>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</si>
  <si>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</si>
  <si>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</si>
  <si>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</si>
  <si>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</si>
  <si>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</si>
  <si>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</si>
  <si>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</si>
  <si>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</si>
  <si>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</si>
  <si>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</si>
  <si>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</si>
  <si>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</si>
  <si>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</si>
  <si>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</si>
  <si>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</si>
  <si>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</si>
  <si>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</si>
  <si>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</si>
  <si>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</si>
  <si>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</si>
  <si>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</si>
  <si>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</si>
  <si>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</si>
  <si>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</si>
  <si>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</si>
  <si>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</si>
  <si>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</si>
  <si>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</si>
  <si>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</si>
  <si>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</si>
  <si>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</si>
  <si>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</si>
  <si>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</si>
  <si>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</si>
  <si>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</si>
  <si>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</si>
  <si>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</si>
  <si>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</si>
  <si>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</si>
  <si>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</si>
  <si>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</si>
  <si>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</si>
  <si>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</si>
  <si>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</si>
  <si>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</si>
  <si>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</si>
  <si>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</si>
  <si>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</si>
  <si>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</si>
  <si>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</si>
  <si>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</si>
  <si>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</si>
  <si>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</si>
  <si>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</si>
  <si>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</si>
  <si>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</si>
  <si>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</si>
  <si>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</si>
  <si>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</si>
  <si>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</si>
  <si>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</si>
  <si>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</si>
  <si>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</si>
  <si>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</si>
  <si>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</si>
  <si>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</si>
  <si>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</si>
  <si>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</si>
  <si>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</si>
  <si>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</si>
  <si>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</si>
  <si>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</si>
  <si>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</si>
  <si>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</si>
  <si>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</si>
  <si>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</si>
  <si>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</si>
  <si>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</si>
  <si>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</si>
  <si>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</si>
  <si>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</si>
  <si>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</si>
  <si>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</si>
  <si>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</si>
  <si>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</si>
  <si>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</si>
  <si>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</si>
  <si>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</si>
  <si>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</si>
  <si>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</si>
  <si>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</si>
  <si>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</si>
  <si>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</si>
  <si>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</si>
  <si>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</si>
  <si>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</si>
  <si>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</si>
  <si>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</si>
  <si>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</si>
  <si>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</si>
  <si>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</si>
  <si>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</si>
  <si>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</si>
  <si>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</si>
  <si>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</si>
  <si>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</si>
  <si>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</si>
  <si>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</si>
  <si>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</si>
  <si>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</si>
  <si>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</si>
  <si>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</si>
  <si>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</si>
  <si>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</si>
  <si>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</si>
  <si>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</si>
  <si>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</si>
  <si>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</si>
  <si>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</si>
  <si>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</si>
  <si>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</si>
  <si>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</si>
  <si>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</si>
  <si>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</si>
  <si>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</si>
  <si>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</si>
  <si>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</si>
  <si>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</si>
  <si>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</si>
  <si>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</si>
  <si>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</si>
  <si>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</si>
  <si>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</si>
  <si>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</si>
  <si>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</si>
  <si>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</si>
  <si>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</si>
  <si>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</si>
  <si>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</si>
  <si>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</si>
  <si>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</si>
  <si>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</si>
  <si>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</si>
  <si>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</si>
  <si>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</si>
  <si>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</si>
  <si>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</si>
  <si>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</si>
  <si>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</si>
  <si>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</si>
  <si>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</si>
  <si>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</si>
  <si>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</si>
  <si>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</si>
  <si>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</si>
  <si>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</si>
  <si>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</si>
  <si>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</si>
  <si>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</si>
  <si>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</si>
  <si>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</si>
  <si>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</si>
  <si>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</si>
  <si>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</si>
  <si>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</si>
  <si>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</si>
  <si>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</si>
  <si>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</si>
  <si>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</si>
  <si>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</si>
  <si>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</si>
  <si>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</si>
  <si>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</si>
  <si>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</si>
  <si>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</si>
  <si>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</si>
  <si>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</si>
  <si>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</si>
  <si>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</si>
  <si>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</si>
  <si>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</si>
  <si>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</si>
  <si>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</si>
  <si>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</si>
  <si>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</si>
  <si>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</si>
  <si>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</si>
  <si>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</si>
  <si>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</si>
  <si>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</si>
  <si>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</si>
  <si>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</si>
  <si>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</si>
  <si>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</si>
  <si>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</si>
  <si>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</si>
  <si>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</si>
  <si>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</si>
  <si>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</si>
  <si>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</si>
  <si>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</si>
  <si>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</si>
  <si>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</si>
  <si>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</si>
  <si>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</si>
  <si>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</si>
  <si>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</si>
  <si>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</si>
  <si>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</si>
  <si>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</si>
  <si>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</si>
  <si>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</si>
  <si>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</si>
  <si>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</si>
  <si>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</si>
  <si>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</si>
  <si>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</si>
  <si>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</si>
  <si>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</si>
  <si>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</si>
  <si>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</si>
  <si>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</si>
  <si>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</si>
  <si>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</si>
  <si>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</si>
  <si>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</si>
  <si>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</si>
  <si>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</si>
  <si>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</si>
  <si>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</si>
  <si>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</si>
  <si>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</si>
  <si>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</si>
  <si>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</si>
  <si>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</si>
  <si>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</si>
  <si>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</si>
  <si>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</si>
  <si>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</si>
  <si>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</si>
  <si>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</si>
  <si>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</si>
  <si>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</si>
  <si>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</si>
  <si>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</si>
  <si>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</si>
  <si>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</si>
  <si>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</si>
  <si>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</si>
  <si>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</si>
  <si>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</si>
  <si>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</si>
  <si>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</si>
  <si>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</si>
  <si>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</si>
  <si>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</si>
  <si>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</si>
  <si>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</si>
  <si>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</si>
  <si>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</si>
  <si>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</si>
  <si>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</si>
  <si>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</si>
  <si>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</si>
  <si>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</si>
  <si>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</si>
  <si>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</si>
  <si>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</si>
  <si>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</si>
  <si>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</si>
  <si>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</si>
  <si>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</si>
  <si>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</si>
  <si>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</si>
  <si>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</si>
  <si>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</si>
  <si>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</si>
  <si>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</si>
  <si>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</si>
  <si>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</si>
  <si>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</si>
  <si>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</si>
  <si>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</si>
  <si>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</si>
  <si>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</si>
  <si>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</si>
  <si>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</si>
  <si>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</si>
  <si>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</si>
  <si>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</si>
  <si>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</si>
  <si>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</si>
  <si>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</si>
  <si>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</si>
  <si>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</si>
  <si>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</si>
  <si>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</si>
  <si>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</si>
  <si>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</si>
  <si>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</si>
  <si>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</si>
  <si>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</si>
  <si>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</si>
  <si>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</si>
  <si>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</si>
  <si>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</si>
  <si>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</si>
  <si>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</si>
  <si>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</si>
  <si>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</si>
  <si>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</si>
  <si>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</si>
  <si>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</si>
  <si>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</si>
  <si>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</si>
  <si>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</si>
  <si>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</si>
  <si>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</si>
  <si>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</si>
  <si>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</si>
  <si>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</si>
  <si>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</si>
  <si>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</si>
  <si>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</si>
  <si>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</si>
  <si>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</si>
  <si>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</si>
  <si>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</si>
  <si>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</si>
  <si>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</si>
  <si>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</si>
  <si>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</si>
  <si>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</si>
  <si>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</si>
  <si>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</si>
  <si>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</si>
  <si>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</si>
  <si>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</si>
  <si>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</si>
  <si>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</si>
  <si>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</si>
  <si>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</si>
  <si>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</si>
  <si>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</si>
  <si>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</si>
  <si>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</si>
  <si>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</si>
  <si>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</si>
  <si>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</si>
  <si>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</si>
  <si>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</si>
  <si>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</si>
  <si>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</si>
  <si>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</si>
  <si>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</si>
  <si>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</si>
  <si>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</si>
  <si>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</si>
  <si>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</si>
  <si>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</si>
  <si>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</si>
  <si>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</si>
  <si>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</si>
  <si>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</si>
  <si>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</si>
  <si>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</si>
  <si>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</si>
  <si>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</si>
  <si>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</si>
  <si>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</si>
  <si>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</si>
  <si>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</si>
  <si>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</si>
  <si>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</si>
  <si>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</si>
  <si>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</si>
  <si>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</si>
  <si>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</si>
  <si>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</si>
  <si>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</si>
  <si>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</si>
  <si>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</si>
  <si>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</si>
  <si>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</si>
  <si>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</si>
  <si>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</si>
  <si>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</si>
  <si>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</si>
  <si>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</si>
  <si>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</si>
  <si>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</si>
  <si>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</si>
  <si>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</si>
  <si>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</si>
  <si>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</si>
  <si>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</si>
  <si>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</si>
  <si>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</si>
  <si>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</si>
  <si>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</si>
  <si>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</si>
  <si>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</si>
  <si>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</si>
  <si>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</si>
  <si>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</si>
  <si>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</si>
  <si>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</si>
  <si>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</si>
  <si>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</si>
  <si>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</si>
  <si>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</si>
  <si>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</si>
  <si>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</si>
  <si>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</si>
  <si>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</si>
  <si>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</si>
  <si>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</si>
  <si>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</si>
  <si>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</si>
  <si>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</si>
  <si>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</si>
  <si>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</si>
  <si>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</si>
  <si>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</si>
  <si>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</si>
  <si>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</si>
  <si>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</si>
  <si>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</si>
  <si>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</si>
  <si>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</si>
  <si>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</si>
  <si>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</si>
  <si>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</si>
  <si>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</si>
  <si>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</si>
  <si>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</si>
  <si>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</si>
  <si>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</si>
  <si>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</si>
  <si>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</si>
  <si>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</si>
  <si>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</si>
  <si>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</si>
  <si>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</si>
  <si>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</si>
  <si>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</si>
  <si>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</si>
  <si>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</si>
  <si>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</si>
  <si>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</si>
  <si>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</si>
  <si>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</si>
  <si>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</si>
  <si>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</si>
  <si>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</si>
  <si>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</si>
  <si>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</si>
  <si>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</si>
  <si>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</si>
  <si>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</si>
  <si>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</si>
  <si>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</si>
  <si>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</si>
  <si>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</si>
  <si>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</si>
  <si>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</si>
  <si>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</si>
  <si>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</si>
  <si>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</si>
  <si>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</si>
  <si>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</si>
  <si>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</si>
  <si>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</si>
  <si>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</si>
  <si>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</si>
  <si>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</si>
  <si>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</si>
  <si>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</si>
  <si>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</si>
  <si>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</si>
  <si>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</si>
  <si>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</si>
  <si>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</si>
  <si>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</si>
  <si>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</si>
  <si>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</si>
  <si>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</si>
  <si>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</si>
  <si>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</si>
  <si>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</si>
  <si>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</si>
  <si>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</si>
  <si>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</si>
  <si>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</si>
  <si>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</si>
  <si>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</si>
  <si>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</si>
  <si>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</si>
  <si>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</si>
  <si>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</si>
  <si>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</si>
  <si>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</si>
  <si>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</si>
  <si>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</si>
  <si>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</si>
  <si>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</si>
  <si>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</si>
  <si>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</si>
  <si>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</si>
  <si>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</si>
  <si>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</si>
  <si>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</si>
  <si>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</si>
  <si>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</si>
  <si>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</si>
  <si>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</si>
  <si>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</si>
  <si>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</si>
  <si>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</si>
  <si>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</si>
  <si>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</si>
  <si>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</si>
  <si>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</si>
  <si>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</si>
  <si>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</si>
  <si>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</si>
  <si>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</si>
  <si>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</si>
  <si>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</si>
  <si>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</si>
  <si>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</si>
  <si>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</si>
  <si>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</si>
  <si>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</si>
  <si>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</si>
  <si>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</si>
  <si>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</si>
  <si>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</si>
  <si>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</si>
  <si>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</si>
  <si>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</si>
  <si>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</si>
  <si>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</si>
  <si>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</si>
  <si>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</si>
  <si>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</si>
  <si>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</si>
  <si>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</si>
  <si>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</si>
  <si>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</si>
  <si>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</si>
  <si>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</si>
  <si>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</si>
  <si>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</si>
  <si>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</si>
  <si>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</si>
  <si>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</si>
  <si>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</si>
  <si>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</si>
  <si>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</si>
  <si>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</si>
  <si>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</si>
  <si>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</si>
  <si>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</si>
  <si>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</si>
  <si>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</si>
  <si>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</si>
  <si>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</si>
  <si>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</si>
  <si>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</si>
  <si>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</si>
  <si>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</si>
  <si>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</si>
  <si>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</si>
  <si>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</si>
  <si>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</si>
  <si>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</si>
  <si>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</si>
  <si>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</si>
  <si>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</si>
  <si>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</si>
  <si>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</si>
  <si>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</si>
  <si>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</si>
  <si>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</si>
  <si>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</si>
  <si>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</si>
  <si>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</si>
  <si>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</si>
  <si>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</si>
  <si>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</si>
  <si>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</si>
  <si>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</si>
  <si>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</si>
  <si>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</si>
  <si>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</si>
  <si>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</si>
  <si>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</si>
  <si>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</si>
  <si>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</si>
  <si>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</si>
  <si>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</si>
  <si>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</si>
  <si>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</si>
  <si>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</si>
  <si>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</si>
  <si>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</si>
  <si>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</si>
  <si>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</si>
  <si>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</si>
  <si>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</si>
  <si>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</si>
  <si>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</si>
  <si>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</si>
  <si>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</si>
  <si>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</si>
  <si>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</si>
  <si>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</si>
  <si>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</si>
  <si>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</si>
  <si>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</si>
  <si>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</si>
  <si>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</si>
  <si>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</si>
  <si>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</si>
  <si>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</si>
  <si>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</si>
  <si>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</si>
  <si>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</si>
  <si>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</si>
  <si>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</si>
  <si>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</si>
  <si>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</si>
  <si>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</si>
  <si>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</si>
  <si>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</si>
  <si>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</si>
  <si>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</si>
  <si>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</si>
  <si>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</si>
  <si>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</si>
  <si>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</si>
  <si>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</si>
  <si>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</si>
  <si>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</si>
  <si>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</si>
  <si>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</si>
  <si>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</si>
  <si>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</si>
  <si>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</si>
  <si>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</si>
  <si>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</si>
  <si>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</si>
  <si>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</si>
  <si>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</si>
  <si>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</si>
  <si>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</si>
  <si>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</si>
  <si>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</si>
  <si>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</si>
  <si>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</si>
  <si>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</si>
  <si>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</si>
  <si>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</si>
  <si>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</si>
  <si>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</si>
  <si>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</si>
  <si>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</si>
  <si>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</si>
  <si>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</si>
  <si>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</si>
  <si>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</si>
  <si>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</si>
  <si>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</si>
  <si>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</si>
  <si>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</si>
  <si>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</si>
  <si>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</si>
  <si>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</si>
  <si>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</si>
  <si>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</si>
  <si>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</si>
  <si>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</si>
  <si>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</si>
  <si>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</si>
  <si>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</si>
  <si>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</si>
  <si>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</si>
  <si>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</si>
  <si>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</si>
  <si>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</si>
  <si>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</si>
  <si>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</si>
  <si>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</si>
  <si>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</si>
  <si>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</si>
  <si>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</si>
  <si>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</si>
  <si>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</si>
  <si>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</si>
  <si>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</si>
  <si>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</si>
  <si>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</si>
  <si>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</si>
  <si>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</si>
  <si>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</si>
  <si>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</si>
  <si>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</si>
  <si>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</si>
  <si>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</si>
  <si>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</si>
  <si>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</si>
  <si>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</si>
  <si>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</si>
  <si>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</si>
  <si>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</si>
  <si>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</si>
  <si>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</si>
  <si>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</si>
  <si>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</si>
  <si>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</si>
  <si>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</si>
  <si>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</si>
  <si>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</si>
  <si>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</si>
  <si>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</si>
  <si>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</si>
  <si>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</si>
  <si>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</si>
  <si>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</si>
  <si>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</si>
  <si>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</si>
  <si>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</si>
  <si>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</si>
  <si>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</si>
  <si>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</si>
  <si>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</si>
  <si>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</si>
  <si>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</si>
  <si>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</si>
  <si>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</si>
  <si>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</si>
  <si>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</si>
  <si>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</si>
  <si>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</si>
  <si>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</si>
  <si>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</si>
  <si>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</si>
  <si>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</si>
  <si>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</si>
  <si>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</si>
  <si>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</si>
  <si>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</si>
  <si>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</si>
  <si>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</si>
  <si>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</si>
  <si>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</si>
  <si>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</si>
  <si>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</si>
  <si>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</si>
  <si>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</si>
  <si>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</si>
  <si>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</si>
  <si>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</si>
  <si>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</si>
  <si>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</si>
  <si>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</si>
  <si>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</si>
  <si>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</si>
  <si>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</si>
  <si>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</si>
  <si>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</si>
  <si>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</si>
  <si>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</si>
  <si>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</si>
  <si>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</si>
  <si>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</si>
  <si>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</si>
  <si>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</si>
  <si>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</si>
  <si>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</si>
  <si>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</si>
  <si>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</si>
  <si>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</si>
  <si>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</si>
  <si>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</si>
  <si>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</si>
  <si>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</si>
  <si>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</si>
  <si>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</si>
  <si>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</si>
  <si>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</si>
  <si>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</si>
  <si>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</si>
  <si>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</si>
  <si>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</si>
  <si>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</si>
  <si>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</si>
  <si>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</si>
  <si>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</si>
  <si>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</si>
  <si>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</si>
  <si>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</si>
  <si>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</si>
  <si>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</si>
  <si>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</si>
  <si>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</si>
  <si>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</si>
  <si>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</si>
  <si>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</si>
  <si>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</si>
  <si>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</si>
  <si>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</si>
  <si>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</si>
  <si>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</si>
  <si>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</si>
  <si>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</si>
  <si>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</si>
  <si>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</si>
  <si>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</si>
  <si>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</si>
  <si>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</si>
  <si>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</si>
  <si>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</si>
  <si>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</si>
  <si>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</si>
  <si>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</si>
  <si>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</si>
  <si>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</si>
  <si>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</si>
  <si>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</si>
  <si>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</si>
  <si>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</si>
  <si>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</si>
  <si>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</si>
  <si>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</si>
  <si>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</si>
  <si>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</si>
  <si>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</si>
  <si>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</si>
  <si>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</si>
  <si>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</si>
  <si>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</si>
  <si>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</si>
  <si>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</si>
  <si>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</si>
  <si>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</si>
  <si>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</si>
  <si>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</si>
  <si>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</si>
  <si>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</si>
  <si>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</si>
  <si>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</si>
  <si>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</si>
  <si>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</si>
  <si>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</si>
  <si>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</si>
  <si>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</si>
  <si>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</si>
  <si>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</si>
  <si>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</si>
  <si>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</si>
  <si>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</si>
  <si>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</si>
  <si>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</si>
  <si>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</si>
  <si>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</si>
  <si>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</si>
  <si>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</si>
  <si>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</si>
  <si>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</si>
  <si>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</si>
  <si>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</si>
  <si>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</si>
  <si>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</si>
  <si>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</si>
  <si>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</si>
  <si>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</si>
  <si>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</si>
  <si>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</si>
  <si>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</si>
  <si>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</si>
  <si>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</si>
  <si>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</si>
  <si>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</si>
  <si>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</si>
  <si>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</si>
  <si>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</si>
  <si>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</si>
  <si>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</si>
  <si>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</si>
  <si>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</si>
  <si>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</si>
  <si>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</si>
  <si>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</si>
  <si>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</si>
  <si>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</si>
  <si>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</si>
  <si>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</si>
  <si>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</si>
  <si>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</si>
  <si>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</si>
  <si>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</si>
  <si>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</si>
  <si>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</si>
  <si>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</si>
  <si>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</si>
  <si>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</si>
  <si>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</si>
  <si>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</si>
  <si>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</si>
  <si>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</si>
  <si>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</si>
  <si>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</si>
  <si>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</si>
  <si>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</si>
  <si>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</si>
  <si>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</si>
  <si>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</si>
  <si>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</si>
  <si>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</si>
  <si>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</si>
  <si>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</si>
  <si>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</si>
  <si>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</si>
  <si>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</si>
  <si>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</si>
  <si>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</si>
  <si>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</si>
  <si>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</si>
  <si>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</si>
  <si>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</si>
  <si>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</si>
  <si>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</si>
  <si>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</si>
  <si>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</si>
  <si>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</si>
  <si>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</si>
  <si>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</si>
  <si>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</si>
  <si>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</si>
  <si>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</si>
  <si>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</si>
  <si>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</si>
  <si>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</si>
  <si>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</si>
  <si>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</si>
  <si>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</si>
  <si>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</si>
  <si>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</si>
  <si>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</si>
  <si>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</si>
  <si>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</si>
  <si>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</si>
  <si>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</si>
  <si>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</si>
  <si>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</si>
  <si>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</si>
  <si>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</si>
  <si>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</si>
  <si>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</si>
  <si>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</si>
  <si>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</si>
  <si>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</si>
  <si>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</si>
  <si>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</si>
  <si>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</si>
  <si>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</si>
  <si>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</si>
  <si>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</si>
  <si>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</si>
  <si>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</si>
  <si>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</si>
  <si>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</si>
  <si>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</si>
  <si>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</si>
  <si>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</si>
  <si>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</si>
  <si>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</si>
  <si>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</si>
  <si>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</si>
  <si>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</si>
  <si>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</si>
  <si>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</si>
  <si>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</si>
  <si>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</si>
  <si>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</si>
  <si>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</si>
  <si>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</si>
  <si>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</si>
  <si>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</si>
  <si>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</si>
  <si>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</si>
  <si>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</si>
  <si>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</si>
  <si>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</si>
  <si>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</si>
  <si>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</si>
  <si>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</si>
  <si>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</si>
  <si>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</si>
  <si>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</si>
  <si>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</si>
  <si>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</si>
  <si>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</si>
  <si>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</si>
  <si>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</si>
  <si>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</si>
  <si>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</si>
  <si>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</si>
  <si>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</si>
  <si>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</si>
  <si>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</si>
  <si>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</si>
  <si>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</si>
  <si>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</si>
  <si>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</si>
  <si>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</si>
  <si>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</si>
  <si>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</si>
  <si>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</si>
  <si>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</si>
  <si>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</si>
  <si>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</si>
  <si>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</si>
  <si>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</si>
  <si>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</si>
  <si>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</si>
  <si>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</si>
  <si>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</si>
  <si>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</si>
  <si>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</si>
  <si>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</si>
  <si>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</si>
  <si>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</si>
  <si>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</si>
  <si>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</si>
  <si>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</si>
  <si>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</si>
  <si>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</si>
  <si>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</si>
  <si>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</si>
  <si>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</si>
  <si>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</si>
  <si>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</si>
  <si>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</si>
  <si>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</si>
  <si>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</si>
  <si>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</si>
  <si>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</si>
  <si>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</si>
  <si>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</si>
  <si>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</si>
  <si>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</si>
  <si>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</si>
  <si>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</si>
  <si>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</si>
  <si>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</si>
  <si>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</si>
  <si>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</si>
  <si>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</si>
  <si>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</si>
  <si>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</si>
  <si>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</si>
  <si>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</si>
  <si>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</si>
  <si>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</si>
  <si>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</si>
  <si>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</si>
  <si>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</si>
  <si>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</si>
  <si>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</si>
  <si>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</si>
  <si>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</si>
  <si>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</si>
  <si>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</si>
  <si>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</si>
  <si>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</si>
  <si>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</si>
  <si>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</si>
  <si>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</si>
  <si>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</si>
  <si>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</si>
  <si>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</si>
  <si>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</si>
  <si>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</si>
  <si>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</si>
  <si>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</si>
  <si>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</si>
  <si>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</si>
  <si>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</si>
  <si>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</si>
  <si>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</si>
  <si>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</si>
  <si>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</si>
  <si>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</si>
  <si>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</si>
  <si>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</si>
  <si>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</si>
  <si>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</si>
  <si>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</si>
  <si>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</si>
  <si>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</si>
  <si>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</si>
  <si>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</si>
  <si>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</si>
  <si>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</si>
  <si>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</si>
  <si>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</si>
  <si>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</si>
  <si>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</si>
  <si>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</si>
  <si>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</si>
  <si>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</si>
  <si>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</si>
  <si>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</si>
  <si>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</si>
  <si>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</si>
  <si>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</si>
  <si>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</si>
  <si>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</si>
  <si>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</si>
  <si>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</si>
  <si>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</si>
  <si>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</si>
  <si>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</si>
  <si>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</si>
  <si>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</si>
  <si>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</si>
  <si>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</si>
  <si>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</si>
  <si>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</si>
  <si>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</si>
  <si>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</si>
  <si>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</si>
  <si>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</si>
  <si>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</si>
  <si>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</si>
  <si>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</si>
  <si>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</si>
  <si>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</si>
  <si>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</si>
  <si>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</si>
  <si>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</si>
  <si>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</si>
  <si>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</si>
  <si>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</si>
  <si>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</si>
  <si>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</si>
  <si>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</si>
  <si>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</si>
  <si>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</si>
  <si>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</si>
  <si>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</si>
  <si>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</si>
  <si>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</si>
  <si>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</si>
  <si>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</si>
  <si>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</si>
  <si>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</si>
  <si>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</si>
  <si>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</si>
  <si>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</si>
  <si>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</si>
  <si>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</si>
  <si>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</si>
  <si>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</si>
  <si>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</si>
  <si>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</si>
  <si>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</si>
  <si>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</si>
  <si>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</si>
  <si>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</si>
  <si>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</si>
  <si>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</si>
  <si>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</si>
  <si>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</si>
  <si>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</si>
  <si>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</si>
  <si>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</si>
  <si>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</si>
  <si>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</si>
  <si>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</si>
  <si>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</si>
  <si>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</si>
  <si>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</si>
  <si>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</si>
  <si>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</si>
  <si>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</si>
  <si>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</si>
  <si>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</si>
  <si>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</si>
  <si>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</si>
  <si>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</si>
  <si>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</si>
  <si>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</si>
  <si>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</si>
  <si>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</si>
  <si>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</si>
  <si>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</si>
  <si>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</si>
  <si>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</si>
  <si>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</si>
  <si>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</si>
  <si>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</si>
  <si>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</si>
  <si>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</si>
  <si>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</si>
  <si>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</si>
  <si>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</si>
  <si>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</si>
  <si>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</si>
  <si>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</si>
  <si>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</si>
  <si>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</si>
  <si>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</si>
  <si>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</si>
  <si>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</si>
  <si>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</si>
  <si>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</si>
  <si>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</si>
  <si>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</si>
  <si>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</si>
  <si>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</si>
  <si>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</si>
  <si>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</si>
  <si>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</si>
  <si>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</si>
  <si>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</si>
  <si>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</si>
  <si>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</si>
  <si>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</si>
  <si>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</si>
  <si>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</si>
  <si>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</si>
  <si>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</si>
  <si>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</si>
  <si>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</si>
  <si>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</si>
  <si>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</si>
  <si>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</si>
  <si>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</si>
  <si>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</si>
  <si>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</si>
  <si>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</si>
  <si>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</si>
  <si>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</si>
  <si>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</si>
  <si>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</si>
  <si>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</si>
  <si>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</si>
  <si>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</si>
  <si>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</si>
  <si>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</si>
  <si>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</si>
  <si>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</si>
  <si>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</si>
  <si>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</si>
  <si>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</si>
  <si>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</si>
  <si>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</si>
  <si>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</si>
  <si>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</si>
  <si>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</si>
  <si>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</si>
  <si>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</si>
  <si>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</si>
  <si>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</si>
  <si>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</si>
  <si>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</si>
  <si>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</si>
  <si>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</si>
  <si>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</si>
  <si>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</si>
  <si>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</si>
  <si>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</si>
  <si>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</si>
  <si>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</si>
  <si>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</si>
  <si>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</si>
  <si>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</si>
  <si>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</si>
  <si>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</si>
  <si>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</si>
  <si>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</si>
  <si>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</si>
  <si>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</si>
  <si>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</si>
  <si>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</si>
  <si>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</si>
  <si>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</si>
  <si>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</si>
  <si>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</si>
  <si>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</si>
  <si>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</si>
  <si>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</si>
  <si>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</si>
  <si>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</si>
  <si>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</si>
  <si>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</si>
  <si>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</si>
  <si>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</si>
  <si>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</si>
  <si>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</si>
  <si>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</si>
  <si>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</si>
  <si>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</si>
  <si>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</si>
  <si>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</si>
  <si>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</si>
  <si>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</si>
  <si>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</si>
  <si>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</si>
  <si>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</si>
  <si>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</si>
  <si>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</si>
  <si>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</si>
  <si>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</si>
  <si>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</si>
  <si>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</si>
  <si>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</si>
  <si>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</si>
  <si>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</si>
  <si>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</si>
  <si>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</si>
  <si>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</si>
  <si>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</si>
  <si>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</si>
  <si>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</si>
  <si>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</si>
  <si>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</si>
  <si>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</si>
  <si>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</si>
  <si>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</si>
  <si>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</si>
  <si>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</si>
  <si>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</si>
  <si>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</si>
  <si>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</si>
  <si>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</si>
  <si>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</si>
  <si>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</si>
  <si>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</si>
  <si>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</si>
  <si>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</si>
  <si>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</si>
  <si>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</si>
  <si>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</si>
  <si>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</si>
  <si>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</si>
  <si>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</si>
  <si>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</si>
  <si>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</si>
  <si>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</si>
  <si>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</si>
  <si>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</si>
  <si>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</si>
  <si>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</si>
  <si>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</si>
  <si>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</si>
  <si>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</si>
  <si>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</si>
  <si>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</si>
  <si>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</si>
  <si>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</si>
  <si>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</si>
  <si>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</si>
  <si>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</si>
  <si>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</si>
  <si>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</si>
  <si>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</si>
  <si>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</si>
  <si>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</si>
  <si>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</si>
  <si>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</si>
  <si>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</si>
  <si>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</si>
  <si>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</si>
  <si>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</si>
  <si>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</si>
  <si>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</si>
  <si>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</si>
  <si>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</si>
  <si>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</si>
  <si>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</si>
  <si>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</si>
  <si>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</si>
  <si>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</si>
  <si>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</si>
  <si>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</si>
  <si>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</si>
  <si>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</si>
  <si>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</si>
  <si>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</si>
  <si>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</si>
  <si>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</si>
  <si>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</si>
  <si>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</si>
  <si>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</si>
  <si>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</si>
  <si>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</si>
  <si>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</si>
  <si>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</si>
  <si>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</si>
  <si>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</si>
  <si>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</si>
  <si>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</si>
  <si>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</si>
  <si>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</si>
  <si>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</si>
  <si>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</si>
  <si>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</si>
  <si>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</si>
  <si>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</si>
  <si>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</si>
  <si>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</si>
  <si>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</si>
  <si>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</si>
  <si>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</si>
  <si>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</si>
  <si>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</si>
  <si>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</si>
  <si>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</si>
  <si>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</si>
  <si>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</si>
  <si>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</si>
  <si>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</si>
  <si>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</si>
  <si>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</si>
  <si>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</si>
  <si>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</si>
  <si>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</si>
  <si>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</si>
  <si>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</si>
  <si>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</si>
  <si>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</si>
  <si>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</si>
  <si>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</si>
  <si>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</si>
  <si>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</si>
  <si>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</si>
  <si>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</si>
  <si>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</si>
  <si>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</si>
  <si>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</si>
  <si>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</si>
  <si>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</si>
  <si>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</si>
  <si>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</si>
  <si>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</si>
  <si>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</si>
  <si>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</si>
  <si>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</si>
  <si>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</si>
  <si>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</si>
  <si>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</si>
  <si>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</si>
  <si>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</si>
  <si>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</si>
  <si>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</si>
  <si>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</si>
  <si>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</si>
  <si>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</si>
  <si>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</si>
  <si>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</si>
  <si>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</si>
  <si>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</si>
  <si>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</si>
  <si>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</si>
  <si>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</si>
  <si>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</si>
  <si>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</si>
  <si>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</si>
  <si>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</si>
  <si>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</si>
  <si>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</si>
  <si>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</si>
  <si>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</si>
  <si>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</si>
  <si>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</si>
  <si>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</si>
  <si>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</si>
  <si>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</si>
  <si>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</si>
  <si>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</si>
  <si>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</si>
  <si>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</si>
  <si>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</si>
  <si>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</si>
  <si>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</si>
  <si>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</si>
  <si>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</si>
  <si>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</si>
  <si>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</si>
  <si>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</si>
  <si>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</si>
  <si>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</si>
  <si>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</si>
  <si>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</si>
  <si>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</si>
  <si>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</si>
  <si>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</si>
  <si>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</si>
  <si>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</si>
  <si>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</si>
  <si>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</si>
  <si>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</si>
  <si>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</si>
  <si>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</si>
  <si>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</si>
  <si>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</si>
  <si>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</si>
  <si>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</si>
  <si>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</si>
  <si>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</si>
  <si>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</si>
  <si>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</si>
  <si>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</si>
  <si>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</si>
  <si>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</si>
  <si>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</si>
  <si>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</si>
  <si>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</si>
  <si>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</si>
  <si>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</si>
  <si>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</si>
  <si>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</si>
  <si>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</si>
  <si>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</si>
  <si>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</si>
  <si>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</si>
  <si>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</si>
  <si>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</si>
  <si>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</si>
  <si>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</si>
  <si>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</si>
  <si>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</si>
  <si>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</si>
  <si>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</si>
  <si>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</si>
  <si>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</si>
  <si>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</si>
  <si>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</si>
  <si>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</si>
  <si>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</si>
  <si>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</si>
  <si>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</si>
  <si>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</si>
  <si>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</si>
  <si>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</si>
  <si>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</si>
  <si>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</si>
  <si>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</si>
  <si>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</si>
  <si>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</si>
  <si>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</si>
  <si>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</si>
  <si>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</si>
  <si>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</si>
  <si>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</si>
  <si>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</si>
  <si>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</si>
  <si>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</si>
  <si>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</si>
  <si>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</si>
  <si>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</si>
  <si>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</si>
  <si>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</si>
  <si>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</si>
  <si>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</si>
  <si>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</si>
  <si>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</si>
  <si>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</si>
  <si>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</si>
  <si>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</si>
  <si>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</si>
  <si>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</si>
  <si>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</si>
  <si>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</si>
  <si>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</si>
  <si>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</si>
  <si>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</si>
  <si>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</si>
  <si>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</si>
  <si>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</si>
  <si>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</si>
  <si>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</si>
  <si>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</si>
  <si>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</si>
  <si>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</si>
  <si>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</si>
  <si>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</si>
  <si>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</si>
  <si>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</si>
  <si>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</si>
  <si>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</si>
  <si>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</si>
  <si>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</si>
  <si>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</si>
  <si>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</si>
  <si>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</si>
  <si>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</si>
  <si>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</si>
  <si>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</si>
  <si>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</si>
  <si>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</si>
  <si>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</si>
  <si>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</si>
  <si>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</si>
  <si>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</si>
  <si>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</si>
  <si>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</si>
  <si>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</si>
  <si>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</si>
  <si>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</si>
  <si>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</si>
  <si>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</si>
  <si>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</si>
  <si>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</si>
  <si>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</si>
  <si>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</si>
  <si>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</si>
  <si>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</si>
  <si>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</si>
  <si>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</si>
  <si>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</si>
  <si>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</si>
  <si>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</si>
  <si>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</si>
  <si>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</si>
  <si>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</si>
  <si>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</si>
  <si>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</si>
  <si>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</si>
  <si>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</si>
  <si>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</si>
  <si>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</si>
  <si>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</si>
  <si>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</si>
  <si>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</si>
  <si>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</si>
  <si>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</si>
  <si>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</si>
  <si>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</si>
  <si>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</si>
  <si>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</si>
  <si>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</si>
  <si>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</si>
  <si>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</si>
  <si>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</si>
  <si>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</si>
  <si>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</si>
  <si>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</si>
  <si>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</si>
  <si>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</si>
  <si>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</si>
  <si>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</si>
  <si>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</si>
  <si>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</si>
  <si>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</si>
  <si>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</si>
  <si>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</si>
  <si>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</si>
  <si>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</si>
  <si>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</si>
  <si>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</si>
  <si>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</si>
  <si>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</si>
  <si>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</si>
  <si>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</si>
  <si>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</si>
  <si>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</si>
  <si>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</si>
  <si>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</si>
  <si>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</si>
  <si>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</si>
  <si>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</si>
  <si>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</si>
  <si>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</si>
  <si>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</si>
  <si>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</si>
  <si>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</si>
  <si>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</si>
  <si>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</si>
  <si>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</si>
  <si>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</si>
  <si>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</si>
  <si>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</si>
  <si>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</si>
  <si>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</si>
  <si>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</si>
  <si>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</si>
  <si>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</si>
  <si>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</si>
  <si>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</si>
  <si>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</si>
  <si>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</si>
  <si>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</si>
  <si>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</si>
  <si>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</si>
  <si>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</si>
  <si>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</si>
  <si>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</si>
  <si>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</si>
  <si>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</si>
  <si>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</si>
  <si>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</si>
  <si>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</si>
  <si>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</si>
  <si>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</si>
  <si>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</si>
  <si>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</si>
  <si>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</si>
  <si>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</si>
  <si>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</si>
  <si>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</si>
  <si>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</si>
  <si>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</si>
  <si>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</si>
  <si>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</si>
  <si>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</si>
  <si>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</si>
  <si>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</si>
  <si>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</si>
  <si>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</si>
  <si>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</si>
  <si>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</si>
  <si>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</si>
  <si>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</si>
  <si>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</si>
  <si>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</si>
  <si>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</si>
  <si>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</si>
  <si>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</si>
  <si>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</si>
  <si>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</si>
  <si>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</si>
  <si>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</si>
  <si>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</si>
  <si>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</si>
  <si>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</si>
  <si>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</si>
  <si>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</si>
  <si>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</si>
  <si>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</si>
  <si>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</si>
  <si>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</si>
  <si>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</si>
  <si>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</si>
  <si>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</si>
  <si>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</si>
  <si>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</si>
  <si>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</si>
  <si>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</si>
  <si>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</si>
  <si>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</si>
  <si>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</si>
  <si>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</si>
  <si>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</si>
  <si>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</si>
  <si>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</si>
  <si>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</si>
  <si>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</si>
  <si>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</si>
  <si>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</si>
  <si>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</si>
  <si>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</si>
  <si>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</si>
  <si>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</si>
  <si>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</si>
  <si>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</si>
  <si>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</si>
  <si>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</si>
  <si>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</si>
  <si>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</si>
  <si>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</si>
  <si>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</si>
  <si>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</si>
  <si>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</si>
  <si>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</si>
  <si>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</si>
  <si>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</si>
  <si>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</si>
  <si>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</si>
  <si>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</si>
  <si>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</si>
  <si>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</si>
  <si>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</si>
  <si>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</si>
  <si>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</si>
  <si>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</si>
  <si>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</si>
  <si>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</si>
  <si>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</si>
  <si>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</si>
  <si>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</si>
  <si>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</si>
  <si>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</si>
  <si>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</si>
  <si>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</si>
  <si>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</si>
  <si>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</si>
  <si>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</si>
  <si>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</si>
  <si>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</si>
  <si>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</si>
  <si>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</si>
  <si>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</si>
  <si>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</si>
  <si>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</si>
  <si>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</si>
  <si>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</si>
  <si>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</si>
  <si>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</si>
  <si>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</si>
  <si>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</si>
  <si>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</si>
  <si>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</si>
  <si>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</si>
  <si>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</si>
  <si>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</si>
  <si>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</si>
  <si>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</si>
  <si>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</si>
  <si>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</si>
  <si>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</si>
  <si>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</si>
  <si>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</si>
  <si>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</si>
  <si>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</si>
  <si>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</si>
  <si>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</si>
  <si>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</si>
  <si>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</si>
  <si>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</si>
  <si>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</si>
  <si>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</si>
  <si>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</si>
  <si>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</si>
  <si>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</si>
  <si>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</si>
  <si>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</si>
  <si>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</si>
  <si>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</si>
  <si>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</si>
  <si>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</si>
  <si>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</si>
  <si>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</si>
  <si>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</si>
  <si>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</si>
  <si>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</si>
  <si>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</si>
  <si>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</si>
  <si>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</si>
  <si>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</si>
  <si>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</si>
  <si>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</si>
  <si>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</si>
  <si>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</si>
  <si>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</si>
  <si>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</si>
  <si>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</si>
  <si>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</si>
  <si>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</si>
  <si>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</si>
  <si>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</si>
  <si>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</si>
  <si>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</si>
  <si>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</si>
  <si>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</si>
  <si>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</si>
  <si>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</si>
  <si>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</si>
  <si>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</si>
  <si>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</si>
  <si>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</si>
  <si>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</si>
  <si>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</si>
  <si>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</si>
  <si>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</si>
  <si>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</si>
  <si>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</si>
  <si>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</si>
  <si>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</si>
  <si>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</si>
  <si>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</si>
  <si>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</si>
  <si>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</si>
  <si>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</si>
  <si>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</si>
  <si>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</si>
  <si>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</si>
  <si>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</si>
  <si>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</si>
  <si>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</si>
  <si>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</si>
  <si>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</si>
  <si>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</si>
  <si>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</si>
  <si>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</si>
  <si>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</si>
  <si>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</si>
  <si>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</si>
  <si>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</si>
  <si>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</si>
  <si>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</si>
  <si>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</si>
  <si>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</si>
  <si>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</si>
  <si>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</si>
  <si>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</si>
  <si>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</si>
  <si>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</si>
  <si>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</si>
  <si>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</si>
  <si>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</si>
  <si>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</si>
  <si>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</si>
  <si>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</si>
  <si>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</si>
  <si>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</si>
  <si>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</si>
  <si>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</si>
  <si>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</si>
  <si>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</si>
  <si>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</si>
  <si>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</si>
  <si>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</si>
  <si>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</si>
  <si>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</si>
  <si>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</si>
  <si>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</si>
  <si>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</si>
  <si>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</si>
  <si>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</si>
  <si>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</si>
  <si>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</si>
  <si>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</si>
  <si>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</si>
  <si>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</si>
  <si>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</si>
  <si>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</si>
  <si>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</si>
  <si>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</si>
  <si>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</si>
  <si>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</si>
  <si>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</si>
  <si>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</si>
  <si>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</si>
  <si>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</si>
  <si>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</si>
  <si>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</si>
  <si>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</si>
  <si>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</si>
  <si>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</si>
  <si>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</si>
  <si>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</si>
  <si>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</si>
  <si>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</si>
  <si>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</si>
  <si>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</si>
  <si>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</si>
  <si>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</si>
  <si>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</si>
  <si>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</si>
  <si>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</si>
  <si>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</si>
  <si>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</si>
  <si>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</si>
  <si>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</si>
  <si>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</si>
  <si>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</si>
  <si>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</si>
  <si>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</si>
  <si>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</si>
  <si>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</si>
  <si>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</si>
  <si>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</si>
  <si>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</si>
  <si>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</si>
  <si>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</si>
  <si>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</si>
  <si>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</si>
  <si>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</si>
  <si>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</si>
  <si>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</si>
  <si>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</si>
  <si>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</si>
  <si>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</si>
  <si>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</si>
  <si>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</si>
  <si>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</si>
  <si>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</si>
  <si>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</si>
  <si>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</si>
  <si>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</si>
  <si>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</si>
  <si>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</si>
  <si>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</si>
  <si>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</si>
  <si>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</si>
  <si>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</si>
  <si>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</si>
  <si>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</si>
  <si>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</si>
  <si>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</si>
  <si>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</si>
  <si>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</si>
  <si>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</si>
  <si>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</si>
  <si>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</si>
  <si>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</si>
  <si>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</si>
  <si>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</si>
  <si>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</si>
  <si>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</si>
  <si>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</si>
  <si>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</si>
  <si>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</si>
  <si>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</si>
  <si>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</si>
  <si>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</si>
  <si>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</si>
  <si>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</si>
  <si>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</si>
  <si>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</si>
  <si>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</si>
  <si>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</si>
  <si>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</si>
  <si>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</si>
  <si>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</si>
  <si>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</si>
  <si>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</si>
  <si>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</si>
  <si>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</si>
  <si>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</si>
  <si>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</si>
  <si>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</si>
  <si>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</si>
  <si>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</si>
  <si>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</si>
  <si>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</si>
  <si>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</si>
  <si>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</si>
  <si>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</si>
  <si>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</si>
  <si>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</si>
  <si>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</si>
  <si>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</si>
  <si>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</si>
  <si>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</si>
  <si>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</si>
  <si>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</si>
  <si>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</si>
  <si>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</si>
  <si>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</si>
  <si>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</si>
  <si>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</si>
  <si>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</si>
  <si>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</si>
  <si>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</si>
  <si>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</si>
  <si>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</si>
  <si>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</si>
  <si>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</si>
  <si>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</si>
  <si>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</si>
  <si>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</si>
  <si>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</si>
  <si>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</si>
  <si>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</si>
  <si>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</si>
  <si>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</si>
  <si>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</si>
  <si>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</si>
  <si>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</si>
  <si>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</si>
  <si>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</si>
  <si>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</si>
  <si>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</si>
  <si>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</si>
  <si>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</si>
  <si>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</si>
  <si>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</si>
  <si>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</si>
  <si>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</si>
  <si>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</si>
  <si>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</si>
  <si>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</si>
  <si>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</si>
  <si>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</si>
  <si>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</si>
  <si>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</si>
  <si>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</si>
  <si>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</si>
  <si>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</si>
  <si>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</si>
  <si>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</si>
  <si>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</si>
  <si>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</si>
  <si>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</si>
  <si>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</si>
  <si>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</si>
  <si>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</si>
  <si>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</si>
  <si>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</si>
  <si>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</si>
  <si>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</si>
  <si>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</si>
  <si>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</si>
  <si>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</si>
  <si>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</si>
  <si>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</si>
  <si>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</si>
  <si>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</si>
  <si>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</si>
  <si>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</si>
  <si>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</si>
  <si>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</si>
  <si>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</si>
  <si>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</si>
  <si>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</si>
  <si>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</si>
  <si>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</si>
  <si>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</si>
  <si>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</si>
  <si>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</si>
  <si>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</si>
  <si>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</si>
  <si>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</si>
  <si>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</si>
  <si>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</si>
  <si>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</si>
  <si>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</si>
  <si>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</si>
  <si>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</si>
  <si>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</si>
  <si>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</si>
  <si>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</si>
  <si>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</si>
  <si>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</si>
  <si>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</si>
  <si>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</si>
  <si>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</si>
  <si>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</si>
  <si>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</si>
  <si>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</si>
  <si>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</si>
  <si>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</si>
  <si>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</si>
  <si>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</si>
  <si>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</si>
  <si>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</si>
  <si>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</si>
  <si>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</si>
  <si>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</si>
  <si>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</si>
  <si>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</si>
  <si>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</si>
  <si>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</si>
  <si>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</si>
  <si>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</si>
  <si>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</si>
  <si>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</si>
  <si>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</si>
  <si>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</si>
  <si>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</si>
  <si>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</si>
  <si>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</si>
  <si>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</si>
  <si>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</si>
  <si>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</si>
  <si>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</si>
  <si>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</si>
  <si>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</si>
  <si>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</si>
  <si>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</si>
  <si>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</si>
  <si>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</si>
  <si>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</si>
  <si>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</si>
  <si>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</si>
  <si>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</si>
  <si>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</si>
  <si>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</si>
  <si>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</si>
  <si>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</si>
  <si>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</si>
  <si>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</si>
  <si>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</si>
  <si>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</si>
  <si>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</si>
  <si>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</si>
  <si>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</si>
  <si>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</si>
  <si>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</si>
  <si>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</si>
  <si>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</si>
  <si>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</si>
  <si>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</si>
  <si>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</si>
  <si>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</si>
  <si>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</si>
  <si>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</si>
  <si>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</si>
  <si>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</si>
  <si>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</si>
  <si>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</si>
  <si>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</si>
  <si>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</si>
  <si>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</si>
  <si>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</si>
  <si>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</si>
  <si>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</si>
  <si>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</si>
  <si>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</si>
  <si>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</si>
  <si>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</si>
  <si>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</si>
  <si>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</si>
  <si>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</si>
  <si>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</si>
  <si>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</si>
  <si>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</si>
  <si>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</si>
  <si>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</si>
  <si>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</si>
  <si>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</si>
  <si>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</si>
  <si>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</si>
  <si>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</si>
  <si>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</si>
  <si>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</si>
  <si>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</si>
  <si>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</si>
  <si>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</si>
  <si>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</si>
  <si>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</si>
  <si>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</si>
  <si>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</si>
  <si>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</si>
  <si>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</si>
  <si>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</si>
  <si>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</si>
  <si>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</si>
  <si>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</si>
  <si>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</si>
  <si>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</si>
  <si>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</si>
  <si>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</si>
  <si>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</si>
  <si>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</si>
  <si>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</si>
  <si>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</si>
  <si>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</si>
  <si>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</si>
  <si>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</si>
  <si>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</si>
  <si>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</si>
  <si>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</si>
  <si>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</si>
  <si>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</si>
  <si>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</si>
  <si>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</si>
  <si>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</si>
  <si>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</si>
  <si>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</si>
  <si>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</si>
  <si>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</si>
  <si>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</si>
  <si>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</si>
  <si>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</si>
  <si>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</si>
  <si>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</si>
  <si>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</si>
  <si>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</si>
  <si>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</si>
  <si>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</si>
  <si>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</si>
  <si>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</si>
  <si>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</si>
  <si>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</si>
  <si>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</si>
  <si>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</si>
  <si>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</si>
  <si>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</si>
  <si>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</si>
  <si>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</si>
  <si>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</si>
  <si>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</si>
  <si>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</si>
  <si>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</si>
  <si>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</si>
  <si>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</si>
  <si>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</si>
  <si>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</si>
  <si>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</si>
  <si>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</si>
  <si>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</si>
  <si>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</si>
  <si>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</si>
  <si>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</si>
  <si>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</si>
  <si>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</si>
  <si>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</si>
  <si>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</si>
  <si>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</si>
  <si>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</si>
  <si>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</si>
  <si>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</si>
  <si>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</si>
  <si>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</si>
  <si>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</si>
  <si>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</si>
  <si>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</si>
  <si>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</si>
  <si>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</si>
  <si>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</si>
  <si>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</si>
  <si>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</si>
  <si>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</si>
  <si>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</si>
  <si>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</si>
  <si>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</si>
  <si>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</si>
  <si>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</si>
  <si>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</si>
  <si>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</si>
  <si>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</si>
  <si>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</si>
  <si>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</si>
  <si>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</si>
  <si>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</si>
  <si>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</si>
  <si>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</si>
  <si>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</si>
  <si>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</si>
  <si>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</si>
  <si>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</si>
  <si>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</si>
  <si>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</si>
  <si>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</si>
  <si>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</si>
  <si>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</si>
  <si>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</si>
  <si>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</si>
  <si>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</si>
  <si>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</si>
  <si>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</si>
  <si>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</si>
  <si>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</si>
  <si>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</si>
  <si>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</si>
  <si>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</si>
  <si>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</si>
  <si>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</si>
  <si>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</si>
  <si>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</si>
  <si>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</si>
  <si>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</si>
  <si>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</si>
  <si>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</si>
  <si>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</si>
  <si>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</si>
  <si>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</si>
  <si>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</si>
  <si>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</si>
  <si>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</si>
  <si>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</si>
  <si>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</si>
  <si>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</si>
  <si>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</si>
  <si>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</si>
  <si>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</si>
  <si>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</si>
  <si>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</si>
  <si>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</si>
  <si>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</si>
  <si>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</si>
  <si>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</si>
  <si>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</si>
  <si>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</si>
  <si>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</si>
  <si>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</si>
  <si>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</si>
  <si>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</si>
  <si>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</si>
  <si>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</si>
  <si>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</si>
  <si>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</si>
  <si>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</si>
  <si>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</si>
  <si>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</si>
  <si>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</si>
  <si>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</si>
  <si>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</si>
  <si>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</si>
  <si>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</si>
  <si>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</si>
  <si>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</si>
  <si>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</si>
  <si>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</si>
  <si>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</si>
  <si>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</si>
  <si>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</si>
  <si>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</si>
  <si>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</si>
  <si>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</si>
  <si>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</si>
  <si>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</si>
  <si>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</si>
  <si>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</si>
  <si>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</si>
  <si>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</si>
  <si>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</si>
  <si>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</si>
  <si>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</si>
  <si>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</si>
  <si>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</si>
  <si>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</si>
  <si>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</si>
  <si>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</si>
  <si>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</si>
  <si>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</si>
  <si>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</si>
  <si>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</si>
  <si>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</si>
  <si>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</si>
  <si>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</si>
  <si>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</si>
  <si>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</si>
  <si>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</si>
  <si>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</si>
  <si>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</si>
  <si>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</si>
  <si>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</si>
  <si>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</si>
  <si>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</si>
  <si>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</si>
  <si>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</si>
  <si>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</si>
  <si>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</si>
  <si>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</si>
  <si>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</si>
  <si>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</si>
  <si>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</si>
  <si>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</si>
  <si>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</si>
  <si>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</si>
  <si>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</si>
  <si>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</si>
  <si>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</si>
  <si>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</si>
  <si>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</si>
  <si>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</si>
  <si>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</si>
  <si>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</si>
  <si>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</si>
  <si>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</si>
  <si>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</si>
  <si>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</si>
  <si>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</si>
  <si>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</si>
  <si>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</si>
  <si>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</si>
  <si>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</si>
  <si>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</si>
  <si>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</si>
  <si>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</si>
  <si>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</si>
  <si>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</si>
  <si>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</si>
  <si>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</si>
  <si>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</si>
  <si>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</si>
  <si>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</si>
  <si>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</si>
  <si>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</si>
  <si>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</si>
  <si>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</si>
  <si>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</si>
  <si>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</si>
  <si>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</si>
  <si>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</si>
  <si>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</si>
  <si>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</si>
  <si>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</si>
  <si>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</si>
  <si>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</si>
  <si>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</si>
  <si>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</si>
  <si>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</si>
  <si>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</si>
  <si>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</si>
  <si>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</si>
  <si>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</si>
  <si>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</si>
  <si>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</si>
  <si>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</si>
  <si>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</si>
  <si>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</si>
  <si>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</si>
  <si>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</si>
  <si>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</si>
  <si>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</si>
  <si>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</si>
  <si>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</si>
  <si>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</si>
  <si>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</si>
  <si>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</si>
  <si>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</si>
  <si>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</si>
  <si>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</si>
  <si>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</si>
  <si>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</si>
  <si>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</si>
  <si>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</si>
  <si>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</si>
  <si>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</si>
  <si>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</si>
  <si>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</si>
  <si>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</si>
  <si>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</si>
  <si>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</si>
  <si>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</si>
  <si>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</si>
  <si>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</si>
  <si>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</si>
  <si>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</si>
  <si>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</si>
  <si>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</si>
  <si>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</si>
  <si>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</si>
  <si>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</si>
  <si>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</si>
  <si>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</si>
  <si>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</si>
  <si>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</si>
  <si>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</si>
  <si>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</si>
  <si>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</si>
  <si>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</si>
  <si>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</si>
  <si>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</si>
  <si>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</si>
  <si>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</si>
  <si>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</si>
  <si>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</si>
  <si>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</si>
  <si>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</si>
  <si>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</si>
  <si>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</si>
  <si>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</si>
  <si>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</si>
  <si>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</si>
  <si>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</si>
  <si>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</si>
  <si>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</si>
  <si>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</si>
  <si>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</si>
  <si>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</si>
  <si>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</si>
  <si>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</si>
  <si>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</si>
  <si>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</si>
  <si>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</si>
  <si>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</si>
  <si>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</si>
  <si>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</si>
  <si>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</si>
  <si>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</si>
  <si>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</si>
  <si>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</si>
  <si>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</si>
  <si>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</si>
  <si>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</si>
  <si>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</si>
  <si>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</si>
  <si>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</si>
  <si>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</si>
  <si>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</si>
  <si>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</si>
  <si>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</si>
  <si>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</si>
  <si>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</si>
  <si>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</si>
  <si>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</si>
  <si>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</si>
  <si>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</si>
  <si>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</si>
  <si>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</si>
  <si>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</si>
  <si>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</si>
  <si>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</si>
  <si>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</si>
  <si>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</si>
  <si>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</si>
  <si>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</si>
  <si>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</si>
  <si>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</si>
  <si>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</si>
  <si>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</si>
  <si>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</si>
  <si>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</si>
  <si>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</si>
  <si>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</si>
  <si>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</si>
  <si>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</si>
  <si>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</si>
  <si>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</si>
  <si>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</si>
  <si>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</si>
  <si>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</si>
  <si>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</si>
  <si>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</si>
  <si>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</si>
  <si>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</si>
  <si>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</si>
  <si>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</si>
  <si>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</si>
  <si>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</si>
  <si>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</si>
  <si>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</si>
  <si>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</si>
  <si>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</si>
  <si>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</si>
  <si>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</si>
  <si>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</si>
  <si>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</si>
  <si>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</si>
  <si>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</si>
  <si>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</si>
  <si>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</si>
  <si>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</si>
  <si>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</si>
  <si>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</si>
  <si>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</si>
  <si>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</si>
  <si>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</si>
  <si>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</si>
  <si>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</si>
  <si>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</si>
  <si>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</si>
  <si>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</si>
  <si>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</si>
  <si>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</si>
  <si>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</si>
  <si>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</si>
  <si>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</si>
  <si>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</si>
  <si>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</si>
  <si>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</si>
  <si>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</si>
  <si>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</si>
  <si>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</si>
  <si>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</si>
  <si>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</si>
  <si>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</si>
  <si>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</si>
  <si>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</si>
  <si>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</si>
  <si>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</si>
  <si>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</si>
  <si>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</si>
  <si>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</si>
  <si>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</si>
  <si>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</si>
  <si>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</si>
  <si>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</si>
  <si>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</si>
  <si>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</si>
  <si>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</si>
  <si>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</si>
  <si>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</si>
  <si>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</si>
  <si>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</si>
  <si>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</si>
  <si>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</si>
  <si>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</si>
  <si>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</si>
  <si>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</si>
  <si>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</si>
  <si>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</si>
  <si>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</si>
  <si>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</si>
  <si>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</si>
  <si>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</si>
  <si>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</si>
  <si>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</si>
  <si>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</si>
  <si>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</si>
  <si>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</si>
  <si>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</si>
  <si>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</si>
  <si>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</si>
  <si>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</si>
  <si>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</si>
  <si>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</si>
  <si>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</si>
  <si>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</si>
  <si>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</si>
  <si>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</si>
  <si>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</si>
  <si>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</si>
  <si>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</si>
  <si>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</si>
  <si>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</si>
  <si>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</si>
  <si>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</si>
  <si>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</si>
  <si>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</si>
  <si>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</si>
  <si>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</si>
  <si>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</si>
  <si>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</si>
  <si>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</si>
  <si>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</si>
  <si>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</si>
  <si>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</si>
  <si>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</si>
  <si>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</si>
  <si>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</si>
  <si>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</si>
  <si>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</si>
  <si>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</si>
  <si>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</si>
  <si>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</si>
  <si>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</si>
  <si>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</si>
  <si>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</si>
  <si>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</si>
  <si>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</si>
  <si>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</si>
  <si>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</si>
  <si>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</si>
  <si>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</si>
  <si>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</si>
  <si>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</si>
  <si>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</si>
  <si>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</si>
  <si>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</si>
  <si>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</si>
  <si>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</si>
  <si>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</si>
  <si>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</si>
  <si>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</si>
  <si>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</si>
  <si>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</si>
  <si>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</si>
  <si>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</si>
  <si>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</si>
  <si>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</si>
  <si>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</si>
  <si>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</si>
  <si>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</si>
  <si>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</si>
  <si>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</si>
  <si>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</si>
  <si>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</si>
  <si>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</si>
  <si>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</si>
  <si>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</si>
  <si>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</si>
  <si>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</si>
  <si>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</si>
  <si>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</si>
  <si>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</si>
  <si>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</si>
  <si>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</si>
  <si>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</si>
  <si>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</si>
  <si>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</si>
  <si>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</si>
  <si>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</si>
  <si>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</si>
  <si>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</si>
  <si>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</si>
  <si>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</si>
  <si>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</si>
  <si>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</si>
  <si>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</si>
  <si>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</si>
  <si>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</si>
  <si>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</si>
  <si>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</si>
  <si>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</si>
  <si>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</si>
  <si>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</si>
  <si>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</si>
  <si>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</si>
  <si>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</si>
  <si>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</si>
  <si>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</si>
  <si>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</si>
  <si>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</si>
  <si>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</si>
  <si>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</si>
  <si>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</si>
  <si>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</si>
  <si>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</si>
  <si>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</si>
  <si>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</si>
  <si>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</si>
  <si>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</si>
  <si>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</si>
  <si>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</si>
  <si>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</si>
  <si>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</si>
  <si>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</si>
  <si>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</si>
  <si>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</si>
  <si>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</si>
  <si>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</si>
  <si>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</si>
  <si>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</si>
  <si>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</si>
  <si>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</si>
  <si>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</si>
  <si>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</si>
  <si>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</si>
  <si>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</si>
  <si>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</si>
  <si>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</si>
  <si>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</si>
  <si>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</si>
  <si>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</si>
  <si>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</si>
  <si>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</si>
  <si>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</si>
  <si>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</si>
  <si>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</si>
  <si>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</si>
  <si>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</si>
  <si>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</si>
  <si>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</si>
  <si>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</si>
  <si>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</si>
  <si>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</si>
  <si>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</si>
  <si>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</si>
  <si>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</si>
  <si>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</si>
  <si>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</si>
  <si>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</si>
  <si>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</si>
  <si>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</si>
  <si>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</si>
  <si>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</si>
  <si>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</si>
  <si>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</si>
  <si>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</si>
  <si>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</si>
  <si>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</si>
  <si>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</si>
  <si>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</si>
  <si>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</si>
  <si>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</si>
  <si>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</si>
  <si>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</si>
  <si>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</si>
  <si>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</si>
  <si>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</si>
  <si>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</si>
  <si>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</si>
  <si>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</si>
  <si>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</si>
  <si>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</si>
  <si>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</si>
  <si>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</si>
  <si>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</si>
  <si>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</si>
  <si>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</si>
  <si>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</si>
  <si>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</si>
  <si>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</si>
  <si>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</si>
  <si>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</si>
  <si>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</si>
  <si>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</si>
  <si>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</si>
  <si>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</si>
  <si>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</si>
  <si>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</si>
  <si>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</si>
  <si>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</si>
  <si>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</si>
  <si>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</si>
  <si>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</si>
  <si>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</si>
  <si>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</si>
  <si>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</si>
  <si>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</si>
  <si>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</si>
  <si>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</si>
  <si>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</si>
  <si>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</si>
  <si>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</si>
  <si>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</si>
  <si>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</si>
  <si>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</si>
  <si>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</si>
  <si>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</si>
  <si>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</si>
  <si>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</si>
  <si>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</si>
  <si>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</si>
  <si>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</si>
  <si>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</si>
  <si>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</si>
  <si>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</si>
  <si>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</si>
  <si>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</si>
  <si>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</si>
  <si>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</si>
  <si>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</si>
  <si>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</si>
  <si>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</si>
  <si>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</si>
  <si>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</si>
  <si>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</si>
  <si>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</si>
  <si>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</si>
  <si>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</si>
  <si>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</si>
  <si>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</si>
  <si>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</si>
  <si>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</si>
  <si>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</si>
  <si>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</si>
  <si>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</si>
  <si>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</si>
  <si>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</si>
  <si>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</si>
  <si>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</si>
  <si>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</si>
  <si>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</si>
  <si>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</si>
  <si>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</si>
  <si>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</si>
  <si>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</si>
  <si>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</si>
  <si>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</si>
  <si>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</si>
  <si>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</si>
  <si>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</si>
  <si>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</si>
  <si>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</si>
  <si>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</si>
  <si>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</si>
  <si>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</si>
  <si>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</si>
  <si>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</si>
  <si>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</si>
  <si>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</si>
  <si>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</si>
  <si>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</si>
  <si>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</si>
  <si>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</si>
  <si>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</si>
  <si>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</si>
  <si>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</si>
  <si>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</si>
  <si>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</si>
  <si>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</si>
  <si>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</si>
  <si>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</si>
  <si>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</si>
  <si>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</si>
  <si>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</si>
  <si>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</si>
  <si>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</si>
  <si>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</si>
  <si>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</si>
  <si>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</si>
  <si>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</si>
  <si>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</si>
  <si>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</si>
  <si>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</si>
  <si>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</si>
  <si>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</si>
  <si>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</si>
  <si>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</si>
  <si>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</si>
  <si>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</si>
  <si>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</si>
  <si>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</si>
  <si>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</si>
  <si>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</si>
  <si>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</si>
  <si>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</si>
  <si>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</si>
  <si>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</si>
  <si>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</si>
  <si>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</si>
  <si>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</si>
  <si>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</si>
  <si>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</si>
  <si>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</si>
  <si>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</si>
  <si>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</si>
  <si>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</si>
  <si>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</si>
  <si>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</si>
  <si>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</si>
  <si>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</si>
  <si>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</si>
  <si>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</si>
  <si>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</si>
  <si>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</si>
  <si>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</si>
  <si>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</si>
  <si>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</si>
  <si>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</si>
  <si>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</si>
  <si>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</si>
  <si>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</si>
  <si>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</si>
  <si>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</si>
  <si>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</si>
  <si>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</si>
  <si>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</si>
  <si>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</si>
  <si>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</si>
  <si>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</si>
  <si>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</si>
  <si>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</si>
  <si>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</si>
  <si>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</si>
  <si>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</si>
  <si>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</si>
  <si>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</si>
  <si>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</si>
  <si>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</si>
  <si>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</si>
  <si>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</si>
  <si>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</si>
  <si>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</si>
  <si>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</si>
  <si>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</si>
  <si>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</si>
  <si>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</si>
  <si>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</si>
  <si>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</si>
  <si>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</si>
  <si>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</si>
  <si>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</si>
  <si>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</si>
  <si>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</si>
  <si>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</si>
  <si>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</si>
  <si>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</si>
  <si>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</si>
  <si>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</si>
  <si>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</si>
  <si>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</si>
  <si>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</si>
  <si>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</si>
  <si>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</si>
  <si>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</si>
  <si>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</si>
  <si>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</si>
  <si>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</si>
  <si>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</si>
  <si>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</si>
  <si>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</si>
  <si>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</si>
  <si>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</si>
  <si>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</si>
  <si>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</si>
  <si>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</si>
  <si>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</si>
  <si>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</si>
  <si>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</si>
  <si>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</si>
  <si>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</si>
  <si>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</si>
  <si>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</si>
  <si>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</si>
  <si>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</si>
  <si>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</si>
  <si>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</si>
  <si>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</si>
  <si>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</si>
  <si>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</si>
  <si>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</si>
  <si>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</si>
  <si>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</si>
  <si>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</si>
  <si>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</si>
  <si>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</si>
  <si>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</si>
  <si>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</si>
  <si>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</si>
  <si>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</si>
  <si>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</si>
  <si>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</si>
  <si>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</si>
  <si>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</si>
  <si>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</si>
  <si>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</si>
  <si>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</si>
  <si>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</si>
  <si>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</si>
  <si>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</si>
  <si>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</si>
  <si>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</si>
  <si>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</si>
  <si>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</si>
  <si>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</si>
  <si>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</si>
  <si>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</si>
  <si>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</si>
  <si>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</si>
  <si>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</si>
  <si>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</si>
  <si>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</si>
  <si>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</si>
  <si>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</si>
  <si>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</si>
  <si>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</si>
  <si>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</si>
  <si>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</si>
  <si>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</si>
  <si>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</si>
  <si>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</si>
  <si>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</si>
  <si>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</si>
  <si>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</si>
  <si>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</si>
  <si>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</si>
  <si>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</si>
  <si>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</si>
  <si>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</si>
  <si>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</si>
  <si>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</si>
  <si>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</si>
  <si>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</si>
  <si>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</si>
  <si>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</si>
  <si>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</si>
  <si>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</si>
  <si>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</si>
  <si>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</si>
  <si>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</si>
  <si>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</si>
  <si>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</si>
  <si>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</si>
  <si>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</si>
  <si>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</si>
  <si>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</si>
  <si>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</si>
  <si>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</si>
  <si>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</si>
  <si>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</si>
  <si>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</si>
  <si>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</si>
  <si>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</si>
  <si>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</si>
  <si>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</si>
  <si>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</si>
  <si>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</si>
  <si>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</si>
  <si>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</si>
  <si>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</si>
  <si>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</si>
  <si>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</si>
  <si>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</si>
  <si>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</si>
  <si>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</si>
  <si>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</si>
  <si>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</si>
  <si>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</si>
  <si>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</si>
  <si>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</si>
  <si>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</si>
  <si>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</si>
  <si>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</si>
  <si>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</si>
  <si>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</si>
  <si>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</si>
  <si>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</si>
  <si>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</si>
  <si>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</si>
  <si>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</si>
  <si>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</si>
  <si>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</si>
  <si>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</si>
  <si>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</si>
  <si>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</si>
  <si>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</si>
  <si>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</si>
  <si>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</si>
  <si>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</si>
  <si>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</si>
  <si>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</si>
  <si>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</si>
  <si>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</si>
  <si>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</si>
  <si>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</si>
  <si>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</si>
  <si>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</si>
  <si>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</si>
  <si>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</si>
  <si>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</si>
  <si>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</si>
  <si>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</si>
  <si>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</si>
  <si>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</si>
  <si>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</si>
  <si>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</si>
  <si>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</si>
  <si>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</si>
  <si>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</si>
  <si>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</si>
  <si>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</si>
  <si>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</si>
  <si>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</si>
  <si>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</si>
  <si>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</si>
  <si>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</si>
  <si>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</si>
  <si>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</si>
  <si>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</si>
  <si>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</si>
  <si>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</si>
  <si>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</si>
  <si>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</si>
  <si>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</si>
  <si>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</si>
  <si>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</si>
  <si>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</si>
  <si>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</si>
  <si>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</si>
  <si>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</si>
  <si>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</si>
  <si>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</si>
  <si>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</si>
  <si>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</si>
  <si>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</si>
  <si>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</si>
  <si>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</si>
  <si>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</si>
  <si>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</si>
  <si>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</si>
  <si>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</si>
  <si>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</si>
  <si>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</si>
  <si>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</si>
  <si>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</si>
  <si>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</si>
  <si>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</si>
  <si>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</si>
  <si>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</si>
  <si>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</si>
  <si>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</si>
  <si>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</si>
  <si>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</si>
  <si>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</si>
  <si>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</si>
  <si>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</si>
  <si>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</si>
  <si>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</si>
  <si>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</si>
  <si>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</si>
  <si>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</si>
  <si>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</si>
  <si>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</si>
  <si>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</si>
  <si>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</si>
  <si>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</si>
  <si>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</si>
  <si>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</si>
  <si>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</si>
  <si>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</si>
  <si>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</si>
  <si>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</si>
  <si>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</si>
  <si>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</si>
  <si>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</si>
  <si>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</si>
  <si>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</si>
  <si>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</si>
  <si>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</si>
  <si>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</si>
  <si>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</si>
  <si>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</si>
  <si>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</si>
  <si>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</si>
  <si>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</si>
  <si>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</si>
  <si>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</si>
  <si>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</si>
  <si>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</si>
  <si>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</si>
  <si>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</si>
  <si>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</si>
  <si>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</si>
  <si>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</si>
  <si>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</si>
  <si>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</si>
  <si>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</si>
  <si>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</si>
  <si>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</si>
  <si>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</si>
  <si>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</si>
  <si>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</si>
  <si>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</si>
  <si>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</si>
  <si>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</si>
  <si>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</si>
  <si>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</si>
  <si>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</si>
  <si>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</si>
  <si>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</si>
  <si>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</si>
  <si>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</si>
  <si>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</si>
  <si>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</si>
  <si>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</si>
  <si>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</si>
  <si>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</si>
  <si>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</si>
  <si>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</si>
  <si>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</si>
  <si>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</si>
  <si>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</si>
  <si>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</si>
  <si>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</si>
  <si>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</si>
  <si>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</si>
  <si>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</si>
  <si>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</si>
  <si>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</si>
  <si>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</si>
  <si>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</si>
  <si>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</si>
  <si>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</si>
  <si>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</si>
  <si>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</si>
  <si>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</si>
  <si>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</si>
  <si>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</si>
  <si>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</si>
  <si>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</si>
  <si>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</si>
  <si>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</si>
  <si>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</si>
  <si>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</si>
  <si>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</si>
  <si>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</si>
  <si>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</si>
  <si>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</si>
  <si>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</si>
  <si>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</si>
  <si>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</si>
  <si>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</si>
  <si>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</si>
  <si>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</si>
  <si>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</si>
  <si>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</si>
  <si>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</si>
  <si>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</si>
  <si>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</si>
  <si>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</si>
  <si>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</si>
  <si>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</si>
  <si>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</si>
  <si>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</si>
  <si>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</si>
  <si>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</si>
  <si>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</si>
  <si>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</si>
  <si>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</si>
  <si>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</si>
  <si>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</si>
  <si>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</si>
  <si>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</si>
  <si>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</si>
  <si>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</si>
  <si>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</si>
  <si>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</si>
  <si>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</si>
  <si>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</si>
  <si>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</si>
  <si>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</si>
  <si>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</si>
  <si>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</si>
  <si>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</si>
  <si>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</si>
  <si>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</si>
  <si>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</si>
  <si>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</si>
  <si>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</si>
  <si>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</si>
  <si>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</si>
  <si>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</si>
  <si>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</si>
  <si>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</si>
  <si>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</si>
  <si>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</si>
  <si>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</si>
  <si>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</si>
  <si>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</si>
  <si>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</si>
  <si>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</si>
  <si>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</si>
  <si>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</si>
  <si>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</si>
  <si>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</si>
  <si>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</si>
  <si>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</si>
  <si>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</si>
  <si>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</si>
  <si>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</si>
  <si>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</si>
  <si>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</si>
  <si>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</si>
  <si>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</si>
  <si>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</si>
  <si>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</si>
  <si>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</si>
  <si>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</si>
  <si>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</si>
  <si>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</si>
  <si>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</si>
  <si>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</si>
  <si>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</si>
  <si>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</si>
  <si>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</si>
  <si>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</si>
  <si>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</si>
  <si>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</si>
  <si>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</si>
  <si>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</si>
  <si>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</si>
  <si>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</si>
  <si>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</si>
  <si>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</si>
  <si>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</si>
  <si>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</si>
  <si>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</si>
  <si>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</si>
  <si>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</si>
  <si>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</si>
  <si>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</si>
  <si>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</si>
  <si>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</si>
  <si>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</si>
  <si>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</si>
  <si>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</si>
  <si>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</si>
  <si>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</si>
  <si>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</si>
  <si>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</si>
  <si>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</si>
  <si>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</si>
  <si>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</si>
  <si>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</si>
  <si>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</si>
  <si>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</si>
  <si>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</si>
  <si>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</si>
  <si>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</si>
  <si>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</si>
  <si>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</si>
  <si>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</si>
  <si>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</si>
  <si>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</si>
  <si>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</si>
  <si>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</si>
  <si>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</si>
  <si>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</si>
  <si>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</si>
  <si>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</si>
  <si>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</si>
  <si>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</si>
  <si>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</si>
  <si>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</si>
  <si>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</si>
  <si>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</si>
  <si>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</si>
  <si>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</si>
  <si>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</si>
  <si>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</si>
  <si>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</si>
  <si>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</si>
  <si>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</si>
  <si>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</si>
  <si>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</si>
  <si>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</si>
  <si>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</si>
  <si>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</si>
  <si>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</si>
  <si>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</si>
  <si>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</si>
  <si>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</si>
  <si>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</si>
  <si>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</si>
  <si>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</si>
  <si>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</si>
  <si>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</si>
  <si>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</si>
  <si>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</si>
  <si>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</si>
  <si>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</si>
  <si>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</si>
  <si>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</si>
  <si>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</si>
  <si>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</si>
  <si>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</si>
  <si>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</si>
  <si>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</si>
  <si>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</si>
  <si>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</si>
  <si>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</si>
  <si>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</si>
  <si>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</si>
  <si>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</si>
  <si>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</si>
  <si>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</si>
  <si>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</si>
  <si>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</si>
  <si>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</si>
  <si>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</si>
  <si>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</si>
  <si>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</si>
  <si>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</si>
  <si>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</si>
  <si>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</si>
  <si>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</si>
  <si>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</si>
  <si>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</si>
  <si>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</si>
  <si>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</si>
  <si>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</si>
  <si>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</si>
  <si>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</si>
  <si>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</si>
  <si>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</si>
  <si>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</si>
  <si>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</si>
  <si>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</si>
  <si>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</si>
  <si>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</si>
  <si>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</si>
  <si>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</si>
  <si>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</si>
  <si>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</si>
  <si>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</si>
  <si>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</si>
  <si>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</si>
  <si>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</si>
  <si>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</si>
  <si>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</si>
  <si>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</si>
  <si>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</si>
  <si>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</si>
  <si>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</si>
  <si>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</si>
  <si>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</si>
  <si>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</si>
  <si>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</si>
  <si>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</si>
  <si>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</si>
  <si>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</si>
  <si>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</si>
  <si>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</si>
  <si>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</si>
  <si>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</si>
  <si>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</si>
  <si>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</si>
  <si>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</si>
  <si>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</si>
  <si>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</si>
  <si>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</si>
  <si>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</si>
  <si>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</si>
  <si>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</si>
  <si>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</si>
  <si>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</si>
  <si>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</si>
  <si>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</si>
  <si>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</si>
  <si>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</si>
  <si>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</si>
  <si>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</si>
  <si>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</si>
  <si>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</si>
  <si>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</si>
  <si>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</si>
  <si>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</si>
  <si>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</si>
  <si>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</si>
  <si>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</si>
  <si>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</si>
  <si>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</si>
  <si>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</si>
  <si>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</si>
  <si>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</si>
  <si>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</si>
  <si>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</si>
  <si>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</si>
  <si>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</si>
  <si>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</si>
  <si>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</si>
  <si>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</si>
  <si>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</si>
  <si>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</si>
  <si>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</si>
  <si>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</si>
  <si>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</si>
  <si>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</si>
  <si>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</si>
  <si>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</si>
  <si>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</si>
  <si>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</si>
  <si>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</si>
  <si>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</si>
  <si>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</si>
  <si>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</si>
  <si>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</si>
  <si>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</si>
  <si>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</si>
  <si>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</si>
  <si>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</si>
  <si>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</si>
  <si>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</si>
  <si>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</si>
  <si>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</si>
  <si>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</si>
  <si>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</si>
  <si>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</si>
  <si>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</si>
  <si>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</si>
  <si>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</si>
  <si>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</si>
  <si>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</si>
  <si>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</si>
  <si>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</si>
  <si>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</si>
  <si>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</si>
  <si>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</si>
  <si>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</si>
  <si>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</si>
  <si>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</si>
  <si>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</si>
  <si>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</si>
  <si>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</si>
  <si>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</si>
  <si>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</si>
  <si>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</si>
  <si>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</si>
  <si>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</si>
  <si>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</si>
  <si>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</si>
  <si>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</si>
  <si>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</si>
  <si>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</si>
  <si>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</si>
  <si>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</si>
  <si>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</si>
  <si>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</si>
  <si>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</si>
  <si>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</si>
  <si>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</si>
  <si>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</si>
  <si>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</si>
  <si>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</si>
  <si>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</si>
  <si>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</si>
  <si>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</si>
  <si>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</si>
  <si>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</si>
  <si>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</si>
  <si>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</si>
  <si>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</si>
  <si>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</si>
  <si>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</si>
  <si>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</si>
  <si>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</si>
  <si>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</si>
  <si>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</si>
  <si>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</si>
  <si>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</si>
  <si>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</si>
  <si>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</si>
  <si>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</si>
  <si>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</si>
  <si>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</si>
  <si>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</si>
  <si>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</si>
  <si>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</si>
  <si>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</si>
  <si>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</si>
  <si>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</si>
  <si>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</si>
  <si>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</si>
  <si>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</si>
  <si>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</si>
  <si>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</si>
  <si>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</si>
  <si>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</si>
  <si>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</si>
  <si>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</si>
  <si>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</si>
  <si>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</si>
  <si>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</si>
  <si>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</si>
  <si>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</si>
  <si>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</si>
  <si>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</si>
  <si>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</si>
  <si>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</si>
  <si>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</si>
  <si>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</si>
  <si>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</si>
  <si>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</si>
  <si>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</si>
  <si>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</si>
  <si>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</si>
  <si>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</si>
  <si>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</si>
  <si>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</si>
  <si>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</si>
  <si>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</si>
  <si>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</si>
  <si>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</si>
  <si>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</si>
  <si>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</si>
  <si>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</si>
  <si>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</si>
  <si>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</si>
  <si>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</si>
  <si>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</si>
  <si>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</si>
  <si>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</si>
  <si>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</si>
  <si>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</si>
  <si>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</si>
  <si>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</si>
  <si>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</si>
  <si>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</si>
  <si>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</si>
  <si>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</si>
  <si>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</si>
  <si>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</si>
  <si>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</si>
  <si>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</si>
  <si>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</si>
  <si>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</si>
  <si>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</si>
  <si>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</si>
  <si>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</si>
  <si>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</si>
  <si>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</si>
  <si>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</si>
  <si>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</si>
  <si>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</si>
  <si>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</si>
  <si>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</si>
  <si>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</si>
  <si>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</si>
  <si>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</si>
  <si>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</si>
  <si>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</si>
  <si>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</si>
  <si>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</si>
  <si>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</si>
  <si>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</si>
  <si>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</si>
  <si>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</si>
  <si>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</si>
  <si>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</si>
  <si>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</si>
  <si>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</si>
  <si>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</si>
  <si>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</si>
  <si>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</si>
  <si>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</si>
  <si>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</si>
  <si>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</si>
  <si>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</si>
  <si>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</si>
  <si>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</si>
  <si>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</si>
  <si>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</si>
  <si>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</si>
  <si>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</si>
  <si>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</si>
  <si>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</si>
  <si>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</si>
  <si>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</si>
  <si>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</si>
  <si>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</si>
  <si>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</si>
  <si>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</si>
  <si>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</si>
  <si>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</si>
  <si>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</si>
  <si>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</si>
  <si>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</si>
  <si>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</si>
  <si>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</si>
  <si>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</si>
  <si>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</si>
  <si>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</si>
  <si>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</si>
  <si>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</si>
  <si>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</si>
  <si>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</si>
  <si>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</si>
  <si>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</si>
  <si>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</si>
  <si>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</si>
  <si>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</si>
  <si>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</si>
  <si>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</si>
  <si>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</si>
  <si>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</si>
  <si>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</si>
  <si>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</si>
  <si>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</si>
  <si>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</si>
  <si>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</si>
  <si>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</si>
  <si>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</si>
  <si>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</si>
  <si>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</si>
  <si>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</si>
  <si>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</si>
  <si>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</si>
  <si>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</si>
  <si>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</si>
  <si>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</si>
  <si>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</si>
  <si>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</si>
  <si>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</si>
  <si>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</si>
  <si>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</si>
  <si>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</si>
  <si>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</si>
  <si>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</si>
  <si>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</si>
  <si>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</si>
  <si>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</si>
  <si>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</si>
  <si>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</si>
  <si>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</si>
  <si>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</si>
  <si>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</si>
  <si>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</si>
  <si>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</si>
  <si>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</si>
  <si>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</si>
  <si>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</si>
  <si>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</si>
  <si>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</si>
  <si>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</si>
  <si>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</si>
  <si>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</si>
  <si>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</si>
  <si>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</si>
  <si>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</si>
  <si>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</si>
  <si>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</si>
  <si>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</si>
  <si>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</si>
  <si>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</si>
  <si>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</si>
  <si>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</si>
  <si>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</si>
  <si>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</si>
  <si>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</si>
  <si>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</si>
  <si>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</si>
  <si>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</si>
  <si>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</si>
  <si>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</si>
  <si>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</si>
  <si>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</si>
  <si>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</si>
  <si>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</si>
  <si>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</si>
  <si>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</si>
  <si>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</si>
  <si>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</si>
  <si>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</si>
  <si>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</si>
  <si>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</si>
  <si>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</si>
  <si>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</si>
  <si>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</si>
  <si>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</si>
  <si>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</si>
  <si>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</si>
  <si>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</si>
  <si>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</si>
  <si>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</si>
  <si>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</si>
  <si>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</si>
  <si>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</si>
  <si>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</si>
  <si>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</si>
  <si>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</si>
  <si>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</si>
  <si>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</si>
  <si>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</si>
  <si>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</si>
  <si>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</si>
  <si>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</si>
  <si>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</si>
  <si>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</si>
  <si>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</si>
  <si>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</si>
  <si>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</si>
  <si>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</si>
  <si>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</si>
  <si>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</si>
  <si>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</si>
  <si>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</si>
  <si>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</si>
  <si>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</si>
  <si>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</si>
  <si>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</si>
  <si>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</si>
  <si>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</si>
  <si>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</si>
  <si>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</si>
  <si>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</si>
  <si>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</si>
  <si>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</si>
  <si>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</si>
  <si>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</si>
  <si>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</si>
  <si>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</si>
  <si>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</si>
  <si>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</si>
  <si>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</si>
  <si>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</si>
  <si>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</si>
  <si>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</si>
  <si>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</si>
  <si>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</si>
  <si>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</si>
  <si>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</si>
  <si>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</si>
  <si>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</si>
  <si>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</si>
  <si>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</si>
  <si>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</si>
  <si>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</si>
  <si>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</si>
  <si>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</si>
  <si>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</si>
  <si>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</si>
  <si>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</si>
  <si>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</si>
  <si>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</si>
  <si>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</si>
  <si>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</si>
  <si>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</si>
  <si>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</si>
  <si>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</si>
  <si>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</si>
  <si>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</si>
  <si>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</si>
  <si>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</si>
  <si>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</si>
  <si>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</si>
  <si>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</si>
  <si>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</si>
  <si>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</si>
  <si>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</si>
  <si>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</si>
  <si>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</si>
  <si>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</si>
  <si>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</si>
  <si>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</si>
  <si>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</si>
  <si>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</si>
  <si>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</si>
  <si>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</si>
  <si>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</si>
  <si>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</si>
  <si>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</si>
  <si>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</si>
  <si>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</si>
  <si>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</si>
  <si>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</si>
  <si>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</si>
  <si>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</si>
  <si>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</si>
  <si>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</si>
  <si>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</si>
  <si>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</si>
  <si>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</si>
  <si>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</si>
  <si>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</si>
  <si>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</si>
  <si>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</si>
  <si>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</si>
  <si>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</si>
  <si>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</si>
  <si>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</si>
  <si>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</si>
  <si>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</si>
  <si>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</si>
  <si>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</si>
  <si>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</si>
  <si>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</si>
  <si>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</si>
  <si>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</si>
  <si>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</si>
  <si>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</si>
  <si>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</si>
  <si>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</si>
  <si>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</si>
  <si>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</si>
  <si>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</si>
  <si>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</si>
  <si>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</si>
  <si>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</si>
  <si>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</si>
  <si>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</si>
  <si>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</si>
  <si>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</si>
  <si>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</si>
  <si>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</si>
  <si>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</si>
  <si>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</si>
  <si>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</si>
  <si>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</si>
  <si>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</si>
  <si>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</si>
  <si>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</si>
  <si>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</si>
  <si>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</si>
  <si>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</si>
  <si>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</si>
  <si>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</si>
  <si>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</si>
  <si>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</si>
  <si>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</si>
  <si>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</si>
  <si>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</si>
  <si>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</si>
  <si>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</si>
  <si>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</si>
  <si>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</si>
  <si>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</si>
  <si>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</si>
  <si>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</si>
  <si>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</si>
  <si>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</si>
  <si>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</si>
  <si>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</si>
  <si>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</si>
  <si>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</si>
  <si>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</si>
  <si>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</si>
  <si>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</si>
  <si>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</si>
  <si>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</si>
  <si>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</si>
  <si>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</si>
  <si>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</si>
  <si>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</si>
  <si>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</si>
  <si>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</si>
  <si>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</si>
  <si>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</si>
  <si>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</si>
  <si>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</si>
  <si>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</si>
  <si>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</si>
  <si>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</si>
  <si>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</si>
  <si>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</si>
  <si>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</si>
  <si>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</si>
  <si>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</si>
  <si>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</si>
  <si>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</si>
  <si>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</si>
  <si>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</si>
  <si>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</si>
  <si>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</si>
  <si>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</si>
  <si>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</si>
  <si>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</si>
  <si>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</si>
  <si>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</si>
  <si>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</si>
  <si>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</si>
  <si>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</si>
  <si>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</si>
  <si>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</si>
  <si>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</si>
  <si>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</si>
  <si>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</si>
  <si>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</si>
  <si>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</si>
  <si>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</si>
  <si>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</si>
  <si>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</si>
  <si>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</si>
  <si>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</si>
  <si>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</si>
  <si>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</si>
  <si>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</si>
  <si>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</si>
  <si>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</si>
  <si>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</si>
  <si>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</si>
  <si>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</si>
  <si>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</si>
  <si>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</si>
  <si>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</si>
  <si>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</si>
  <si>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</si>
  <si>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</si>
  <si>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</si>
  <si>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</si>
  <si>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</si>
  <si>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</si>
  <si>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</si>
  <si>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</si>
  <si>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</si>
  <si>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</si>
  <si>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</si>
  <si>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</si>
  <si>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</si>
  <si>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</si>
  <si>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</si>
  <si>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</si>
  <si>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</si>
  <si>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</si>
  <si>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</si>
  <si>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</si>
  <si>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</si>
  <si>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</si>
  <si>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</si>
  <si>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</si>
  <si>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</si>
  <si>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</si>
  <si>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</si>
  <si>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</si>
  <si>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</si>
  <si>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</si>
  <si>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</si>
  <si>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</si>
  <si>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</si>
  <si>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</si>
  <si>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</si>
  <si>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</si>
  <si>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</si>
  <si>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</si>
  <si>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</si>
  <si>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</si>
  <si>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</si>
  <si>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</si>
  <si>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</si>
  <si>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</si>
  <si>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</si>
  <si>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</si>
  <si>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</si>
  <si>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</si>
  <si>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</si>
  <si>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</si>
  <si>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</si>
  <si>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</si>
  <si>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</si>
  <si>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</si>
  <si>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</si>
  <si>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</si>
  <si>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</si>
  <si>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</si>
  <si>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</si>
  <si>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</si>
  <si>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</si>
  <si>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</si>
  <si>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</si>
  <si>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</si>
  <si>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</si>
  <si>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</si>
  <si>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</si>
  <si>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</si>
  <si>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</si>
  <si>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</si>
  <si>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</si>
  <si>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</si>
  <si>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</si>
  <si>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</si>
  <si>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</si>
  <si>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</si>
  <si>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</si>
  <si>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</si>
  <si>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</si>
  <si>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</si>
  <si>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</si>
  <si>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</si>
  <si>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</si>
  <si>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</si>
  <si>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</si>
  <si>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</si>
  <si>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</si>
  <si>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</si>
  <si>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</si>
  <si>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</si>
  <si>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</si>
  <si>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</si>
  <si>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</si>
  <si>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</si>
  <si>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</si>
  <si>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</si>
  <si>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</si>
  <si>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</si>
  <si>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</si>
  <si>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</si>
  <si>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</si>
  <si>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</si>
  <si>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</si>
  <si>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</si>
  <si>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</si>
  <si>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</si>
  <si>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</si>
  <si>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</si>
  <si>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</si>
  <si>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</si>
  <si>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</si>
  <si>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</si>
  <si>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</si>
  <si>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</si>
  <si>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</si>
  <si>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</si>
  <si>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</si>
  <si>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</si>
  <si>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</si>
  <si>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</si>
  <si>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</si>
  <si>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</si>
  <si>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</si>
  <si>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</si>
  <si>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</si>
  <si>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</si>
  <si>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</si>
  <si>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</si>
  <si>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</si>
  <si>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</si>
  <si>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</si>
  <si>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</si>
  <si>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</si>
  <si>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</si>
  <si>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</si>
  <si>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</si>
  <si>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</si>
  <si>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</si>
  <si>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</si>
  <si>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</si>
  <si>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</si>
  <si>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</si>
  <si>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</si>
  <si>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</si>
  <si>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</si>
  <si>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</si>
  <si>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</si>
  <si>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</si>
  <si>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</si>
  <si>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</si>
  <si>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</si>
  <si>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</si>
  <si>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</si>
  <si>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</si>
  <si>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</si>
  <si>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</si>
  <si>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</si>
  <si>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</si>
  <si>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</si>
  <si>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</si>
  <si>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</si>
  <si>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</si>
  <si>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</si>
  <si>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</si>
  <si>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</si>
  <si>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</si>
  <si>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</si>
  <si>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</si>
  <si>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</si>
  <si>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</si>
  <si>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</si>
  <si>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</si>
  <si>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</si>
  <si>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</si>
  <si>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</si>
  <si>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</si>
  <si>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</si>
  <si>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</si>
  <si>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</si>
  <si>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</si>
  <si>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</si>
  <si>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</si>
  <si>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</si>
  <si>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</si>
  <si>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</si>
  <si>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</si>
  <si>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</si>
  <si>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</si>
  <si>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</si>
  <si>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</si>
  <si>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</si>
  <si>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</si>
  <si>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</si>
  <si>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</si>
  <si>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</si>
  <si>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</si>
  <si>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</si>
  <si>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</si>
  <si>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</si>
  <si>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</si>
  <si>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</si>
  <si>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</si>
  <si>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</si>
  <si>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</si>
  <si>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</si>
  <si>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</si>
  <si>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</si>
  <si>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</si>
  <si>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</si>
  <si>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</si>
  <si>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</si>
  <si>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</si>
  <si>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</si>
  <si>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</si>
  <si>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</si>
  <si>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</si>
  <si>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</si>
  <si>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</si>
  <si>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</si>
  <si>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</si>
  <si>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</si>
  <si>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</si>
  <si>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</si>
  <si>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</si>
  <si>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</si>
  <si>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</si>
  <si>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</si>
  <si>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</si>
  <si>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</si>
  <si>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</si>
  <si>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</si>
  <si>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</si>
  <si>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</si>
  <si>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</si>
  <si>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</si>
  <si>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</si>
  <si>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</si>
  <si>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</si>
  <si>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</si>
  <si>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</si>
  <si>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</si>
  <si>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</si>
  <si>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</si>
  <si>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</si>
  <si>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</si>
  <si>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</si>
  <si>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</si>
  <si>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</si>
  <si>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</si>
  <si>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</si>
  <si>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</si>
  <si>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</si>
  <si>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</si>
  <si>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</si>
  <si>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</si>
  <si>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</si>
  <si>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</si>
  <si>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</si>
  <si>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</si>
  <si>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</si>
  <si>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</si>
  <si>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</si>
  <si>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</si>
  <si>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</si>
  <si>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</si>
  <si>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</si>
  <si>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</si>
  <si>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</si>
  <si>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</si>
  <si>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</si>
  <si>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</si>
  <si>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</si>
  <si>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</si>
  <si>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</si>
  <si>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</si>
  <si>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</si>
  <si>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</si>
  <si>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</si>
  <si>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</si>
  <si>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</si>
  <si>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</si>
  <si>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</si>
  <si>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</si>
  <si>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</si>
  <si>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</si>
  <si>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</si>
  <si>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</si>
  <si>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</si>
  <si>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</si>
  <si>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</si>
  <si>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</si>
  <si>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</si>
  <si>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</si>
  <si>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</si>
  <si>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</si>
  <si>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</si>
  <si>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</si>
  <si>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</si>
  <si>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</si>
  <si>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</si>
  <si>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</si>
  <si>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</si>
  <si>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</si>
  <si>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</si>
  <si>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</si>
  <si>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</si>
  <si>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</si>
  <si>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</si>
  <si>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</si>
  <si>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</si>
  <si>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</si>
  <si>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</si>
  <si>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</si>
  <si>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</si>
  <si>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</si>
  <si>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</si>
  <si>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</si>
  <si>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</si>
  <si>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</si>
  <si>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</si>
  <si>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</si>
  <si>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</si>
  <si>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</si>
  <si>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</si>
  <si>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</si>
  <si>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</si>
  <si>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</si>
  <si>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</si>
  <si>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</si>
  <si>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</si>
  <si>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</si>
  <si>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</si>
  <si>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</si>
  <si>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</si>
  <si>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</si>
  <si>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</si>
  <si>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</si>
  <si>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</si>
  <si>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</si>
  <si>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</si>
  <si>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</si>
  <si>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</si>
  <si>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</si>
  <si>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</si>
  <si>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</si>
  <si>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</si>
  <si>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</si>
  <si>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</si>
  <si>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</si>
  <si>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</si>
  <si>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</si>
  <si>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</si>
  <si>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</si>
  <si>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</si>
  <si>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</si>
  <si>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</si>
  <si>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</si>
  <si>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</si>
  <si>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</si>
  <si>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</si>
  <si>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</si>
  <si>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</si>
  <si>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</si>
  <si>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</si>
  <si>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</si>
  <si>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</si>
  <si>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</si>
  <si>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</si>
  <si>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</si>
  <si>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</si>
  <si>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</si>
  <si>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</si>
  <si>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</si>
  <si>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</si>
  <si>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</si>
  <si>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</si>
  <si>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</si>
  <si>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</si>
  <si>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</si>
  <si>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</si>
  <si>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</si>
  <si>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</si>
  <si>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</si>
  <si>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</si>
  <si>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</si>
  <si>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</si>
  <si>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</si>
  <si>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</si>
  <si>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</si>
  <si>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</si>
  <si>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</si>
  <si>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</si>
  <si>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</si>
  <si>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</si>
  <si>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</si>
  <si>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</si>
  <si>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</si>
  <si>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</si>
  <si>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</si>
  <si>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</si>
  <si>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</si>
  <si>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</si>
  <si>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</si>
  <si>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</si>
  <si>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</si>
  <si>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</si>
  <si>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</si>
  <si>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</si>
  <si>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</si>
  <si>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</si>
  <si>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</si>
  <si>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</si>
  <si>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</si>
  <si>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</si>
  <si>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</si>
  <si>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</si>
  <si>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</si>
  <si>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</si>
  <si>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</si>
  <si>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</si>
  <si>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</si>
  <si>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</si>
  <si>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</si>
  <si>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</si>
  <si>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</si>
  <si>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</si>
  <si>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</si>
  <si>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</si>
  <si>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</si>
  <si>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</si>
  <si>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</si>
  <si>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</si>
  <si>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</si>
  <si>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</si>
  <si>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</si>
  <si>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</si>
  <si>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</si>
  <si>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</si>
  <si>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</si>
  <si>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</si>
  <si>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</si>
  <si>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</si>
  <si>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</si>
  <si>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</si>
  <si>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</si>
  <si>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</si>
  <si>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</si>
  <si>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</si>
  <si>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</si>
  <si>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</si>
  <si>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</si>
  <si>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</si>
  <si>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</si>
  <si>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</si>
  <si>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</si>
  <si>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</si>
  <si>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</si>
  <si>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</si>
  <si>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</si>
  <si>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</si>
  <si>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</si>
  <si>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</si>
  <si>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</si>
  <si>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</si>
  <si>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</si>
  <si>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</si>
  <si>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</si>
  <si>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</si>
  <si>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</si>
  <si>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</si>
  <si>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</si>
  <si>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</si>
  <si>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</si>
  <si>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</si>
  <si>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</si>
  <si>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</si>
  <si>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</si>
  <si>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</si>
  <si>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</si>
  <si>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</si>
  <si>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</si>
  <si>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</si>
  <si>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</si>
  <si>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</si>
  <si>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</si>
  <si>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</si>
  <si>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</si>
  <si>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</si>
  <si>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</si>
  <si>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</si>
  <si>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</si>
  <si>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</si>
  <si>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</si>
  <si>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</si>
  <si>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</si>
  <si>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</si>
  <si>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</si>
  <si>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</si>
  <si>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</si>
  <si>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</si>
  <si>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</si>
  <si>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</si>
  <si>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</si>
  <si>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</si>
  <si>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</si>
  <si>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</si>
  <si>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</si>
  <si>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</si>
  <si>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</si>
  <si>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</si>
  <si>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</si>
  <si>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</si>
  <si>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</si>
  <si>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</si>
  <si>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</si>
  <si>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</si>
  <si>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</si>
  <si>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</si>
  <si>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</si>
  <si>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</si>
  <si>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</si>
  <si>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</si>
  <si>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</si>
  <si>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</si>
  <si>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</si>
  <si>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</si>
  <si>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</si>
  <si>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</si>
  <si>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</si>
  <si>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</si>
  <si>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</si>
  <si>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</si>
  <si>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</si>
  <si>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</si>
  <si>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</si>
  <si>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</si>
  <si>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</si>
  <si>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</si>
  <si>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</si>
  <si>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</si>
  <si>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</si>
  <si>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</si>
  <si>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</si>
  <si>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</si>
  <si>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</si>
  <si>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</si>
  <si>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</si>
  <si>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</si>
  <si>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</si>
  <si>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</si>
  <si>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</si>
  <si>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</si>
  <si>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</si>
  <si>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</si>
  <si>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</si>
  <si>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</si>
  <si>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</si>
  <si>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</si>
  <si>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</si>
  <si>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</si>
  <si>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</si>
  <si>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</si>
  <si>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</si>
  <si>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</si>
  <si>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</si>
  <si>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</si>
  <si>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</si>
  <si>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</si>
  <si>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</si>
  <si>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</si>
  <si>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</si>
  <si>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</si>
  <si>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</si>
  <si>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</si>
  <si>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</si>
  <si>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</si>
  <si>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</si>
  <si>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</si>
  <si>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</si>
  <si>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</si>
  <si>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</si>
  <si>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</si>
  <si>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</si>
  <si>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</si>
  <si>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</si>
  <si>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</si>
  <si>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</si>
  <si>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</si>
  <si>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</si>
  <si>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</si>
  <si>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</si>
  <si>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</si>
  <si>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</si>
  <si>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</si>
  <si>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</si>
  <si>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</si>
  <si>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</si>
  <si>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</si>
  <si>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</si>
  <si>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</si>
  <si>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</si>
  <si>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</si>
  <si>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</si>
  <si>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</si>
  <si>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</si>
  <si>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</si>
  <si>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</si>
  <si>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</si>
  <si>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</si>
  <si>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</si>
  <si>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</si>
  <si>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</si>
  <si>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</si>
  <si>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</si>
  <si>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</si>
  <si>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</si>
  <si>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</si>
  <si>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</si>
  <si>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</si>
  <si>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</si>
  <si>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</si>
  <si>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</si>
  <si>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</si>
  <si>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</si>
  <si>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</si>
  <si>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</si>
  <si>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</si>
  <si>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</si>
  <si>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</si>
  <si>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</si>
  <si>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</si>
  <si>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</si>
  <si>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</si>
  <si>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</si>
  <si>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</si>
  <si>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</si>
  <si>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</si>
  <si>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</si>
  <si>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</si>
  <si>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</si>
  <si>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</si>
  <si>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</si>
  <si>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</si>
  <si>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</si>
  <si>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</si>
  <si>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</si>
  <si>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</si>
  <si>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</si>
  <si>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</si>
  <si>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</si>
  <si>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</si>
  <si>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</si>
  <si>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</si>
  <si>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</si>
  <si>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</si>
  <si>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</si>
  <si>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</si>
  <si>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</si>
  <si>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</si>
  <si>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</si>
  <si>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</si>
  <si>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</si>
  <si>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</si>
  <si>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</si>
  <si>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</si>
  <si>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</si>
  <si>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</si>
  <si>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</si>
  <si>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</si>
  <si>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</si>
  <si>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</si>
  <si>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</si>
  <si>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</si>
  <si>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</si>
  <si>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</si>
  <si>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</si>
  <si>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</si>
  <si>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</si>
  <si>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</si>
  <si>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</si>
  <si>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</si>
  <si>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</si>
  <si>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</si>
  <si>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</si>
  <si>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</si>
  <si>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</si>
  <si>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</si>
  <si>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</si>
  <si>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</si>
  <si>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</si>
  <si>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</si>
  <si>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</si>
  <si>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</si>
  <si>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</si>
  <si>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</si>
  <si>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</si>
  <si>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</si>
  <si>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</si>
  <si>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</si>
  <si>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</si>
  <si>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</si>
  <si>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</si>
  <si>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</si>
  <si>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</si>
  <si>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</si>
  <si>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</si>
  <si>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</si>
  <si>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</si>
  <si>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</si>
  <si>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</si>
  <si>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</si>
  <si>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</si>
  <si>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</si>
  <si>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</si>
  <si>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</si>
  <si>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</si>
  <si>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</si>
  <si>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</si>
  <si>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</si>
  <si>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</si>
  <si>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</si>
  <si>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</si>
  <si>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</si>
  <si>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</si>
  <si>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</si>
  <si>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</si>
  <si>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</si>
  <si>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</si>
  <si>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</si>
  <si>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</si>
  <si>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</si>
  <si>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</si>
  <si>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</si>
  <si>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</si>
  <si>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</si>
  <si>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</si>
  <si>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</si>
  <si>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</si>
  <si>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</si>
  <si>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</si>
  <si>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</si>
  <si>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</si>
  <si>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</si>
  <si>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</si>
  <si>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</si>
  <si>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</si>
  <si>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</si>
  <si>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</si>
  <si>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</si>
  <si>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</si>
  <si>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</si>
  <si>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</si>
  <si>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</si>
  <si>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</si>
  <si>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</si>
  <si>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</si>
  <si>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</si>
  <si>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</si>
  <si>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</si>
  <si>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</si>
  <si>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</si>
  <si>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</si>
  <si>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</si>
  <si>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</si>
  <si>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</si>
  <si>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</si>
  <si>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</si>
  <si>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</si>
  <si>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</si>
  <si>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</si>
  <si>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</si>
  <si>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</si>
  <si>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</si>
  <si>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</si>
  <si>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</si>
  <si>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</si>
  <si>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</si>
  <si>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</si>
  <si>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</si>
  <si>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</si>
  <si>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</si>
  <si>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</si>
  <si>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</si>
  <si>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</si>
  <si>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</si>
  <si>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</si>
  <si>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</si>
  <si>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</si>
  <si>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</si>
  <si>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</si>
  <si>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</si>
  <si>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</si>
  <si>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</si>
  <si>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</si>
  <si>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</si>
  <si>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</si>
  <si>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</si>
  <si>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</si>
  <si>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</si>
  <si>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</si>
  <si>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</si>
  <si>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</si>
  <si>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</si>
  <si>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</si>
  <si>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</si>
  <si>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</si>
  <si>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</si>
  <si>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</si>
  <si>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</si>
  <si>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</si>
  <si>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</si>
  <si>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</si>
  <si>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</si>
  <si>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</si>
  <si>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</si>
  <si>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</si>
  <si>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</si>
  <si>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</si>
  <si>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</si>
  <si>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</si>
  <si>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</si>
  <si>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</si>
  <si>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</si>
  <si>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</si>
  <si>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</si>
  <si>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</si>
  <si>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</si>
  <si>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</si>
  <si>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</si>
  <si>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</si>
  <si>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</si>
  <si>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</si>
  <si>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</si>
  <si>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</si>
  <si>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</si>
  <si>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</si>
  <si>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</si>
  <si>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</si>
  <si>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</si>
  <si>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</si>
  <si>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</si>
  <si>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</si>
  <si>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</si>
  <si>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</si>
  <si>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</si>
  <si>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</si>
  <si>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</si>
  <si>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</si>
  <si>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</si>
  <si>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</si>
  <si>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</si>
  <si>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</si>
  <si>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</si>
  <si>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</si>
  <si>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</si>
  <si>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</si>
  <si>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</si>
  <si>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</si>
  <si>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</si>
  <si>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</si>
  <si>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</si>
  <si>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</si>
  <si>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</si>
  <si>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</si>
  <si>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</si>
  <si>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</si>
  <si>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</si>
  <si>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</si>
  <si>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</si>
  <si>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</si>
  <si>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</si>
  <si>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</si>
  <si>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</si>
  <si>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</si>
  <si>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</si>
  <si>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</si>
  <si>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</si>
  <si>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</si>
  <si>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</si>
  <si>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</si>
  <si>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</si>
  <si>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</si>
  <si>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</si>
  <si>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</si>
  <si>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</si>
  <si>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</si>
  <si>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</si>
  <si>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</si>
  <si>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</si>
  <si>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</si>
  <si>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</si>
  <si>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</si>
  <si>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</si>
  <si>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</si>
  <si>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</si>
  <si>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</si>
  <si>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</si>
  <si>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</si>
  <si>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</si>
  <si>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</si>
  <si>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</si>
  <si>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</si>
  <si>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</si>
  <si>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</si>
  <si>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</si>
  <si>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</si>
  <si>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</si>
  <si>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</si>
  <si>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</si>
  <si>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</si>
  <si>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</si>
  <si>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</si>
  <si>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</si>
  <si>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</si>
  <si>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</si>
  <si>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</si>
  <si>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</si>
  <si>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</si>
  <si>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</si>
  <si>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</si>
  <si>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</si>
  <si>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</si>
  <si>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</si>
  <si>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</si>
  <si>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</si>
  <si>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</si>
  <si>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</si>
  <si>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</si>
  <si>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</si>
  <si>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</si>
  <si>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</si>
  <si>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</si>
  <si>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</si>
  <si>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</si>
  <si>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</si>
  <si>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</si>
  <si>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</si>
  <si>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</si>
  <si>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</si>
  <si>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</si>
  <si>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</si>
  <si>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</si>
  <si>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</si>
  <si>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</si>
  <si>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</si>
  <si>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</si>
  <si>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</si>
  <si>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</si>
  <si>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</si>
  <si>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</si>
  <si>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</si>
  <si>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</si>
  <si>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</si>
  <si>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</si>
  <si>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</si>
  <si>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</si>
  <si>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</si>
  <si>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</si>
  <si>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</si>
  <si>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</si>
  <si>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</si>
  <si>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</si>
  <si>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</si>
  <si>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</si>
  <si>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</si>
  <si>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</si>
  <si>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</si>
  <si>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</si>
  <si>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</si>
  <si>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</si>
  <si>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</si>
  <si>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</si>
  <si>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</si>
  <si>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</si>
  <si>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</si>
  <si>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</si>
  <si>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</si>
  <si>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</si>
  <si>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</si>
  <si>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</si>
  <si>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</si>
  <si>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</si>
  <si>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</si>
  <si>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</si>
  <si>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</si>
  <si>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</si>
  <si>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</si>
  <si>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</si>
  <si>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</si>
  <si>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</si>
  <si>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</si>
  <si>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</si>
  <si>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</si>
  <si>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</si>
  <si>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</si>
  <si>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</si>
  <si>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</si>
  <si>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</si>
  <si>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</si>
  <si>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</si>
  <si>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</si>
  <si>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</si>
  <si>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</si>
  <si>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</si>
  <si>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</si>
  <si>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</si>
  <si>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</si>
  <si>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</si>
  <si>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</si>
  <si>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</si>
  <si>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</si>
  <si>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</si>
  <si>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</si>
  <si>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</si>
  <si>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</si>
  <si>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</si>
  <si>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</si>
  <si>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</si>
  <si>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</si>
  <si>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</si>
  <si>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</si>
  <si>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</si>
  <si>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</si>
  <si>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</si>
  <si>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</si>
  <si>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</si>
  <si>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</si>
  <si>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</si>
  <si>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</si>
  <si>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</si>
  <si>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</si>
  <si>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</si>
  <si>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</si>
  <si>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</si>
  <si>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</si>
  <si>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</si>
  <si>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</si>
  <si>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</si>
  <si>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</si>
  <si>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</si>
  <si>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</si>
  <si>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</si>
  <si>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</si>
  <si>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</si>
  <si>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</si>
  <si>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</si>
  <si>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</si>
  <si>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</si>
  <si>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</si>
  <si>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</si>
  <si>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</si>
  <si>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</si>
  <si>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</si>
  <si>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</si>
  <si>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</si>
  <si>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</si>
  <si>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</si>
  <si>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</si>
  <si>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</si>
  <si>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</si>
  <si>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</si>
  <si>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</si>
  <si>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</si>
  <si>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</si>
  <si>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</si>
  <si>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</si>
  <si>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</si>
  <si>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</si>
  <si>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</si>
  <si>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</si>
  <si>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</si>
  <si>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</si>
  <si>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</si>
  <si>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</si>
  <si>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</si>
  <si>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</si>
  <si>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</si>
  <si>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</si>
  <si>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</si>
  <si>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</si>
  <si>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</si>
  <si>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</si>
  <si>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</si>
  <si>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</si>
  <si>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</si>
  <si>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</si>
  <si>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</si>
  <si>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</si>
  <si>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</si>
  <si>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</si>
  <si>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</si>
  <si>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</si>
  <si>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</si>
  <si>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</si>
  <si>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</si>
  <si>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</si>
  <si>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</si>
  <si>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</si>
  <si>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</si>
  <si>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</si>
  <si>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</si>
  <si>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</si>
  <si>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</si>
  <si>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</si>
  <si>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</si>
  <si>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</si>
  <si>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</si>
  <si>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</si>
  <si>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</si>
  <si>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</si>
  <si>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</si>
  <si>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</si>
  <si>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</si>
  <si>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</si>
  <si>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</si>
  <si>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</si>
  <si>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</si>
  <si>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</si>
  <si>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</si>
  <si>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</si>
  <si>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</si>
  <si>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</si>
  <si>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</si>
  <si>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</si>
  <si>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</si>
  <si>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</si>
  <si>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</si>
  <si>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</si>
  <si>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</si>
  <si>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</si>
  <si>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</si>
  <si>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</si>
  <si>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</si>
  <si>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</si>
  <si>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</si>
  <si>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</si>
  <si>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</si>
  <si>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</si>
  <si>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</si>
  <si>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</si>
  <si>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</si>
  <si>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</si>
  <si>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</si>
  <si>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</si>
  <si>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</si>
  <si>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</si>
  <si>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</si>
  <si>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</si>
  <si>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</si>
  <si>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</si>
  <si>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</si>
  <si>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</si>
  <si>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</si>
  <si>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</si>
  <si>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</si>
  <si>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</si>
  <si>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</si>
  <si>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</si>
  <si>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</si>
  <si>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</si>
  <si>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</si>
  <si>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</si>
  <si>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</si>
  <si>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</si>
  <si>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</si>
  <si>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</si>
  <si>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</si>
  <si>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</si>
  <si>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</si>
  <si>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</si>
  <si>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</si>
  <si>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</si>
  <si>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</si>
  <si>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</si>
  <si>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</si>
  <si>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</si>
  <si>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</si>
  <si>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</si>
  <si>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</si>
  <si>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</si>
  <si>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</si>
  <si>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</si>
  <si>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</si>
  <si>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</si>
  <si>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</si>
  <si>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</si>
  <si>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</si>
  <si>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</si>
  <si>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</si>
  <si>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</si>
  <si>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</si>
  <si>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</si>
  <si>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</si>
  <si>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</si>
  <si>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</si>
  <si>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</si>
  <si>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</si>
  <si>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</si>
  <si>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</si>
  <si>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</si>
  <si>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</si>
  <si>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</si>
  <si>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</si>
  <si>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</si>
  <si>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</si>
  <si>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</si>
  <si>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</si>
  <si>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</si>
  <si>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</si>
  <si>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</si>
  <si>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</si>
  <si>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</si>
  <si>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</si>
  <si>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</si>
  <si>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</si>
  <si>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</si>
  <si>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</si>
  <si>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</si>
  <si>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</si>
  <si>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</si>
  <si>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</si>
  <si>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</si>
  <si>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</si>
  <si>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</si>
  <si>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</si>
  <si>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</si>
  <si>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</si>
  <si>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</si>
  <si>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</si>
  <si>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</si>
  <si>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</si>
  <si>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</si>
  <si>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</si>
  <si>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</si>
  <si>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</si>
  <si>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</si>
  <si>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</si>
  <si>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</si>
  <si>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</si>
  <si>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</si>
  <si>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</si>
  <si>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</si>
  <si>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</si>
  <si>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</si>
  <si>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</si>
  <si>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</si>
  <si>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</si>
  <si>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</si>
  <si>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</si>
  <si>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</si>
  <si>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</si>
  <si>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</si>
  <si>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</si>
  <si>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</si>
  <si>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</si>
  <si>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</si>
  <si>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</si>
  <si>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</si>
  <si>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</si>
  <si>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</si>
  <si>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</si>
  <si>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</si>
  <si>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</si>
  <si>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</si>
  <si>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</si>
  <si>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</si>
  <si>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</si>
  <si>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</si>
  <si>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</si>
  <si>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</si>
  <si>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</si>
  <si>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</si>
  <si>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</si>
  <si>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</si>
  <si>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</si>
  <si>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</si>
  <si>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</si>
  <si>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</si>
  <si>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</si>
  <si>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</si>
  <si>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</si>
  <si>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</si>
  <si>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</si>
  <si>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</si>
  <si>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</si>
  <si>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</si>
  <si>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</si>
  <si>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</si>
  <si>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</si>
  <si>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</si>
  <si>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</si>
  <si>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</si>
  <si>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</si>
  <si>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</si>
  <si>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</si>
  <si>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</si>
  <si>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</si>
  <si>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</si>
  <si>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</si>
  <si>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</si>
  <si>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</si>
  <si>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</si>
  <si>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</si>
  <si>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</si>
  <si>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</si>
  <si>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</si>
  <si>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</si>
  <si>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</si>
  <si>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</si>
  <si>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</si>
  <si>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</si>
  <si>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</si>
  <si>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</si>
  <si>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</si>
  <si>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</si>
  <si>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</si>
  <si>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</si>
  <si>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</si>
  <si>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</si>
  <si>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</si>
  <si>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</si>
  <si>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</si>
  <si>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</si>
  <si>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</si>
  <si>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</si>
  <si>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</si>
  <si>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</si>
  <si>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</si>
  <si>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</si>
  <si>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</si>
  <si>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</si>
  <si>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</si>
  <si>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</si>
  <si>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</si>
  <si>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</si>
  <si>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</si>
  <si>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</si>
  <si>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</si>
  <si>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</si>
  <si>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</si>
  <si>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</si>
  <si>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</si>
  <si>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</si>
  <si>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</si>
  <si>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</si>
  <si>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</si>
  <si>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</si>
  <si>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</si>
  <si>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</si>
  <si>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</si>
  <si>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</si>
  <si>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</si>
  <si>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</si>
  <si>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</si>
  <si>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</si>
  <si>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</si>
  <si>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</si>
  <si>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</si>
  <si>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</si>
  <si>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</si>
  <si>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</si>
  <si>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</si>
  <si>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</si>
  <si>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</si>
  <si>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</si>
  <si>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</si>
  <si>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</si>
  <si>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</si>
  <si>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</si>
  <si>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</si>
  <si>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</si>
  <si>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</si>
  <si>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</si>
  <si>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</si>
  <si>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</si>
  <si>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</si>
  <si>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</si>
  <si>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</si>
  <si>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</si>
  <si>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</si>
  <si>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</si>
  <si>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</si>
  <si>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</si>
  <si>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</si>
  <si>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</si>
  <si>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</si>
  <si>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</si>
  <si>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</si>
  <si>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</si>
  <si>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</si>
  <si>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</si>
  <si>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</si>
  <si>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</si>
  <si>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</si>
  <si>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</si>
  <si>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</si>
  <si>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</si>
  <si>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</si>
  <si>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</si>
  <si>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</si>
  <si>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</si>
  <si>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</si>
  <si>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</si>
  <si>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</si>
  <si>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</si>
  <si>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</si>
  <si>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</si>
  <si>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</si>
  <si>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</si>
  <si>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</si>
  <si>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</si>
  <si>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</si>
  <si>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</si>
  <si>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</si>
  <si>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</si>
  <si>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</si>
  <si>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</si>
  <si>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</si>
  <si>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</si>
  <si>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</si>
  <si>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</si>
  <si>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</si>
  <si>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</si>
  <si>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</si>
  <si>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</si>
  <si>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</si>
  <si>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</si>
  <si>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</si>
  <si>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</si>
  <si>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</si>
  <si>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</si>
  <si>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</si>
  <si>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</si>
  <si>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</si>
  <si>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</si>
  <si>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</si>
  <si>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</si>
  <si>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</si>
  <si>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</si>
  <si>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</si>
  <si>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</si>
  <si>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</si>
  <si>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</si>
  <si>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</si>
  <si>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</si>
  <si>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</si>
  <si>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</si>
  <si>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</si>
  <si>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</si>
  <si>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</si>
  <si>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</si>
  <si>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</si>
  <si>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</si>
  <si>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</si>
  <si>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</si>
  <si>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</si>
  <si>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</si>
  <si>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</si>
  <si>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</si>
  <si>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</si>
  <si>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</si>
  <si>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</si>
  <si>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</si>
  <si>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</si>
  <si>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</si>
  <si>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</si>
  <si>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</si>
  <si>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</si>
  <si>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</si>
  <si>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</si>
  <si>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</si>
  <si>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</si>
  <si>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</si>
  <si>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</si>
  <si>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</si>
  <si>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</si>
  <si>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</si>
  <si>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</si>
  <si>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</si>
  <si>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</si>
  <si>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</si>
  <si>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</si>
  <si>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</si>
  <si>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</si>
  <si>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</si>
  <si>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</si>
  <si>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</si>
  <si>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</si>
  <si>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</si>
  <si>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</si>
  <si>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</si>
  <si>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</si>
  <si>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</si>
  <si>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</si>
  <si>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</si>
  <si>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</si>
  <si>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</si>
  <si>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</si>
  <si>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</si>
  <si>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</si>
  <si>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</si>
  <si>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</si>
  <si>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</si>
  <si>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</si>
  <si>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</si>
  <si>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</si>
  <si>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</si>
  <si>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</si>
  <si>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</si>
  <si>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</si>
  <si>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</si>
  <si>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</si>
  <si>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</si>
  <si>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</si>
  <si>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</si>
  <si>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</si>
  <si>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</si>
  <si>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</si>
  <si>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</si>
  <si>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</si>
  <si>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</si>
  <si>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</si>
  <si>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</si>
  <si>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</si>
  <si>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</si>
  <si>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</si>
  <si>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</si>
  <si>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</si>
  <si>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</si>
  <si>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</si>
  <si>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</si>
  <si>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</si>
  <si>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</si>
  <si>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</si>
  <si>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</si>
  <si>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</si>
  <si>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</si>
  <si>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</si>
  <si>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</si>
  <si>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</si>
  <si>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</si>
  <si>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</si>
  <si>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</si>
  <si>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</si>
  <si>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</si>
  <si>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</si>
  <si>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</si>
  <si>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</si>
  <si>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</si>
  <si>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</si>
  <si>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</si>
  <si>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</si>
  <si>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</si>
  <si>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</si>
  <si>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</si>
  <si>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</si>
  <si>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</si>
  <si>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</si>
  <si>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</si>
  <si>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</si>
  <si>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</si>
  <si>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</si>
  <si>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</si>
  <si>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</si>
  <si>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</si>
  <si>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</si>
  <si>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</si>
  <si>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</si>
  <si>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</si>
  <si>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</si>
  <si>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</si>
  <si>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</si>
  <si>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</si>
  <si>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</si>
  <si>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</si>
  <si>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</si>
  <si>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</si>
  <si>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</si>
  <si>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</si>
  <si>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</si>
  <si>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</si>
  <si>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</si>
  <si>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</si>
  <si>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</si>
  <si>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</si>
  <si>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</si>
  <si>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</si>
  <si>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</si>
  <si>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</si>
  <si>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</si>
  <si>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</si>
  <si>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</si>
  <si>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</si>
  <si>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</si>
  <si>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</si>
  <si>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</si>
  <si>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</si>
  <si>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</si>
  <si>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</si>
  <si>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</si>
  <si>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</si>
  <si>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</si>
  <si>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</si>
  <si>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</si>
  <si>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</si>
  <si>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</si>
  <si>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</si>
  <si>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</si>
  <si>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</si>
  <si>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</si>
  <si>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</si>
  <si>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</si>
  <si>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</si>
  <si>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</si>
  <si>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</si>
  <si>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</si>
  <si>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</si>
  <si>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</si>
  <si>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</si>
  <si>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</si>
  <si>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</si>
  <si>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</si>
  <si>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</si>
  <si>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</si>
  <si>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</si>
  <si>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</si>
  <si>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</si>
  <si>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</si>
  <si>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</si>
  <si>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</si>
  <si>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</si>
  <si>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</si>
  <si>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</si>
  <si>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</si>
  <si>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</si>
  <si>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</si>
  <si>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</si>
  <si>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</si>
  <si>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</si>
  <si>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</si>
  <si>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</si>
  <si>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</si>
  <si>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</si>
  <si>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</si>
  <si>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</si>
  <si>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</si>
  <si>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</si>
  <si>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</si>
  <si>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</si>
  <si>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</si>
  <si>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</si>
  <si>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</si>
  <si>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</si>
  <si>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</si>
  <si>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</si>
  <si>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</si>
  <si>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</si>
  <si>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</si>
  <si>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</si>
  <si>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</si>
  <si>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</si>
  <si>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</si>
  <si>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</si>
  <si>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</si>
  <si>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</si>
  <si>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</si>
  <si>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</si>
  <si>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</si>
  <si>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</si>
  <si>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</si>
  <si>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</si>
  <si>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</si>
  <si>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</si>
  <si>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</si>
  <si>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</si>
  <si>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</si>
  <si>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</si>
  <si>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</si>
  <si>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</si>
  <si>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</si>
  <si>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</si>
  <si>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</si>
  <si>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</si>
  <si>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</si>
  <si>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</si>
  <si>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</si>
  <si>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</si>
  <si>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</si>
  <si>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</si>
  <si>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</si>
  <si>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</si>
  <si>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</si>
  <si>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</si>
  <si>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</si>
  <si>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</si>
  <si>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</si>
  <si>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</si>
  <si>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</si>
  <si>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</si>
  <si>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</si>
  <si>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</si>
  <si>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</si>
  <si>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</si>
  <si>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</si>
  <si>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</si>
  <si>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</si>
  <si>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</si>
  <si>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</si>
  <si>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</si>
  <si>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</si>
  <si>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</si>
  <si>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</si>
  <si>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</si>
  <si>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</si>
  <si>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</si>
  <si>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</si>
  <si>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</si>
  <si>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</si>
  <si>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</si>
  <si>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</si>
  <si>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</si>
  <si>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</si>
  <si>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</si>
  <si>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</si>
  <si>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</si>
  <si>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</si>
  <si>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</si>
  <si>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</si>
  <si>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</si>
  <si>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</si>
  <si>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</si>
  <si>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</si>
  <si>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</si>
  <si>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</si>
  <si>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</si>
  <si>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</si>
  <si>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</si>
  <si>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</si>
  <si>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</si>
  <si>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</si>
  <si>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</si>
  <si>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</si>
  <si>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</si>
  <si>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</si>
  <si>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</si>
  <si>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</si>
  <si>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</si>
  <si>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</si>
  <si>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</si>
  <si>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</si>
  <si>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</si>
  <si>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</si>
  <si>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</si>
  <si>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</si>
  <si>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</si>
  <si>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</si>
  <si>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</si>
  <si>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</si>
  <si>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</si>
  <si>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</si>
  <si>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</si>
  <si>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</si>
  <si>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</si>
  <si>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</si>
  <si>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</si>
  <si>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</si>
  <si>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</si>
  <si>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</si>
  <si>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</si>
  <si>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</si>
  <si>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</si>
  <si>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</si>
  <si>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</si>
  <si>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</si>
  <si>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</si>
  <si>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</si>
  <si>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</si>
  <si>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</si>
  <si>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</si>
  <si>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</si>
  <si>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</si>
  <si>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</si>
  <si>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</si>
  <si>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</si>
  <si>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</si>
  <si>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</si>
  <si>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</si>
  <si>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</si>
  <si>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</si>
  <si>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</si>
  <si>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</si>
  <si>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</si>
  <si>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</si>
  <si>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</si>
  <si>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</si>
  <si>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</si>
  <si>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</si>
  <si>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</si>
  <si>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</si>
  <si>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</si>
  <si>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</si>
  <si>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</si>
  <si>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</si>
  <si>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</si>
  <si>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</si>
  <si>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</si>
  <si>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</si>
  <si>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</si>
  <si>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</si>
  <si>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</si>
  <si>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</si>
  <si>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</si>
  <si>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</si>
  <si>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</si>
  <si>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</si>
  <si>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</si>
  <si>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</si>
  <si>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</si>
  <si>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</si>
  <si>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</si>
  <si>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</si>
  <si>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</si>
  <si>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</si>
  <si>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</si>
  <si>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</si>
  <si>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</si>
  <si>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</si>
  <si>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</si>
  <si>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</si>
  <si>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</si>
  <si>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</si>
  <si>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</si>
  <si>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</si>
  <si>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</si>
  <si>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</si>
  <si>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</si>
  <si>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</si>
  <si>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</si>
  <si>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</si>
  <si>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</si>
  <si>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</si>
  <si>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</si>
  <si>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</si>
  <si>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</si>
  <si>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</si>
  <si>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</si>
  <si>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</si>
  <si>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</si>
  <si>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</si>
  <si>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</si>
  <si>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</si>
  <si>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</si>
  <si>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</si>
  <si>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</si>
  <si>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</si>
  <si>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</si>
  <si>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</si>
  <si>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</si>
  <si>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</si>
  <si>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</si>
  <si>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</si>
  <si>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</si>
  <si>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</si>
  <si>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</si>
  <si>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</si>
  <si>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</si>
  <si>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</si>
  <si>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</si>
  <si>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</si>
  <si>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</si>
  <si>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</si>
  <si>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</si>
  <si>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</si>
  <si>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</si>
  <si>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</si>
  <si>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</si>
  <si>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</si>
  <si>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</si>
  <si>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</si>
  <si>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</si>
  <si>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</si>
  <si>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</si>
  <si>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</si>
  <si>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</si>
  <si>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</si>
  <si>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</si>
  <si>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</si>
  <si>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</si>
  <si>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</si>
  <si>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</si>
  <si>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</si>
  <si>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</si>
  <si>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</si>
  <si>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</si>
  <si>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</si>
  <si>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</si>
  <si>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</si>
  <si>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</si>
  <si>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</si>
  <si>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</si>
  <si>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</si>
  <si>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</si>
  <si>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</si>
  <si>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</si>
  <si>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</si>
  <si>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</si>
  <si>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</si>
  <si>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</si>
  <si>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</si>
  <si>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</si>
  <si>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</si>
  <si>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</si>
  <si>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</si>
  <si>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</si>
  <si>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</si>
  <si>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</si>
  <si>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</si>
  <si>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</si>
  <si>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</si>
  <si>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</si>
  <si>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</si>
  <si>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</si>
  <si>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</si>
  <si>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</si>
  <si>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</si>
  <si>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</si>
  <si>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</si>
  <si>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</si>
  <si>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</si>
  <si>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</si>
  <si>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</si>
  <si>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</si>
  <si>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</si>
  <si>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</si>
  <si>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</si>
  <si>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</si>
  <si>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</si>
  <si>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</si>
  <si>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</si>
  <si>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</si>
  <si>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</si>
  <si>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</si>
  <si>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</si>
  <si>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</si>
  <si>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</si>
  <si>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</si>
  <si>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</si>
  <si>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</si>
  <si>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</si>
  <si>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</si>
  <si>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</si>
  <si>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</si>
  <si>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</si>
  <si>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</si>
  <si>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</si>
  <si>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</si>
  <si>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</si>
  <si>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</si>
  <si>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</si>
  <si>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</si>
  <si>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</si>
  <si>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</si>
  <si>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</si>
  <si>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</si>
  <si>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</si>
  <si>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</si>
  <si>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</si>
  <si>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</si>
  <si>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</si>
  <si>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</si>
  <si>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</si>
  <si>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</si>
  <si>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</si>
  <si>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</si>
  <si>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</si>
  <si>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</si>
  <si>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</si>
  <si>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</si>
  <si>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</si>
  <si>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</si>
  <si>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</si>
  <si>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</si>
  <si>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</si>
  <si>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</si>
  <si>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</si>
  <si>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</si>
  <si>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</si>
  <si>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</si>
  <si>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</si>
  <si>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</si>
  <si>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</si>
  <si>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</si>
  <si>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</si>
  <si>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</si>
  <si>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</si>
  <si>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</si>
  <si>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</si>
  <si>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</si>
  <si>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</si>
  <si>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</si>
  <si>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</si>
  <si>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</si>
  <si>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</si>
  <si>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</si>
  <si>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</si>
  <si>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</si>
  <si>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</si>
  <si>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</si>
  <si>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</si>
  <si>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</si>
  <si>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</si>
  <si>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</si>
  <si>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</si>
  <si>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</si>
  <si>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</si>
  <si>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</si>
  <si>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</si>
  <si>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</si>
  <si>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</si>
  <si>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</si>
  <si>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</si>
  <si>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</si>
  <si>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</si>
  <si>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</si>
  <si>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</si>
  <si>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</si>
  <si>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</si>
  <si>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</si>
  <si>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</si>
  <si>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</si>
  <si>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</si>
  <si>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</si>
  <si>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</si>
  <si>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</si>
  <si>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</si>
  <si>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</si>
  <si>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</si>
  <si>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</si>
  <si>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</si>
  <si>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</si>
  <si>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</si>
  <si>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</si>
  <si>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</si>
  <si>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</si>
  <si>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</si>
  <si>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</si>
  <si>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</si>
  <si>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</si>
  <si>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</si>
  <si>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</si>
  <si>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</si>
  <si>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</si>
  <si>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</si>
  <si>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</si>
  <si>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</si>
  <si>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</si>
  <si>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</si>
  <si>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</si>
  <si>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</si>
  <si>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</si>
  <si>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</si>
  <si>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</si>
  <si>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</si>
  <si>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</si>
  <si>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</si>
  <si>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</si>
  <si>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</si>
  <si>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</si>
  <si>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</si>
  <si>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</si>
  <si>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</si>
  <si>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</si>
  <si>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</si>
  <si>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</si>
  <si>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</si>
  <si>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</si>
  <si>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</si>
  <si>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</si>
  <si>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</si>
  <si>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</si>
  <si>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</si>
  <si>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</si>
  <si>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</si>
  <si>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</si>
  <si>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</si>
  <si>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</si>
  <si>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</si>
  <si>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</si>
  <si>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</si>
  <si>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</si>
  <si>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</si>
  <si>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</si>
  <si>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</si>
  <si>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</si>
  <si>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</si>
  <si>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</si>
  <si>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</si>
  <si>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</si>
  <si>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</si>
  <si>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</si>
  <si>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</si>
  <si>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</si>
  <si>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</si>
  <si>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</si>
  <si>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</si>
  <si>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</si>
  <si>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</si>
  <si>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</si>
  <si>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</si>
  <si>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</si>
  <si>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</si>
  <si>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</si>
  <si>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</si>
  <si>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</si>
  <si>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</si>
  <si>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</si>
  <si>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</si>
  <si>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</si>
  <si>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</si>
  <si>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</si>
  <si>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</si>
  <si>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</si>
  <si>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</si>
  <si>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</si>
  <si>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</si>
  <si>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</si>
  <si>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</si>
  <si>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</si>
  <si>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</si>
  <si>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</si>
  <si>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</si>
  <si>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</si>
  <si>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</si>
  <si>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</si>
  <si>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</si>
  <si>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</si>
  <si>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</si>
  <si>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</si>
  <si>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</si>
  <si>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</si>
  <si>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</si>
  <si>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</si>
  <si>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</si>
  <si>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</si>
  <si>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</si>
  <si>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</si>
  <si>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</si>
  <si>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</si>
  <si>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</si>
  <si>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</si>
  <si>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</si>
  <si>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</si>
  <si>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</si>
  <si>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</si>
  <si>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</si>
  <si>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</si>
  <si>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</si>
  <si>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</si>
  <si>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</si>
  <si>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</si>
  <si>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</si>
  <si>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</si>
  <si>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</si>
  <si>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</si>
  <si>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</si>
  <si>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</si>
  <si>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</si>
  <si>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</si>
  <si>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</si>
  <si>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</si>
  <si>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</si>
  <si>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</si>
  <si>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</si>
  <si>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</si>
  <si>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</si>
  <si>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</si>
  <si>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</si>
  <si>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</si>
  <si>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</si>
  <si>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</si>
  <si>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</si>
  <si>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</si>
  <si>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</si>
  <si>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</si>
  <si>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</si>
  <si>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</si>
  <si>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</si>
  <si>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</si>
  <si>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</si>
  <si>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</si>
  <si>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</si>
  <si>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</si>
  <si>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</si>
  <si>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</si>
  <si>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</si>
  <si>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</si>
  <si>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</si>
  <si>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</si>
  <si>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</si>
  <si>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</si>
  <si>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</si>
  <si>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</si>
  <si>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</si>
  <si>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</si>
  <si>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</si>
  <si>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</si>
  <si>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</si>
  <si>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</si>
  <si>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</si>
  <si>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</si>
  <si>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</si>
  <si>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</si>
  <si>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</si>
  <si>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</si>
  <si>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</si>
  <si>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</si>
  <si>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</si>
  <si>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</si>
  <si>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</si>
  <si>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</si>
  <si>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</si>
  <si>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</si>
  <si>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</si>
  <si>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</si>
  <si>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</si>
  <si>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</si>
  <si>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</si>
  <si>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</si>
  <si>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</si>
  <si>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</si>
  <si>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</si>
  <si>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</si>
  <si>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</si>
  <si>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</si>
  <si>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</si>
  <si>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</si>
  <si>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</si>
  <si>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</si>
  <si>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</si>
  <si>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</si>
  <si>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</si>
  <si>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</si>
  <si>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</si>
  <si>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</si>
  <si>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</si>
  <si>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</si>
  <si>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</si>
  <si>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</si>
  <si>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</si>
  <si>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</si>
  <si>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</si>
  <si>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</si>
  <si>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</si>
  <si>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</si>
  <si>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</si>
  <si>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</si>
  <si>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</si>
  <si>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</si>
  <si>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</si>
  <si>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</si>
  <si>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</si>
  <si>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</si>
  <si>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</si>
  <si>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</si>
  <si>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</si>
  <si>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</si>
  <si>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</si>
  <si>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</si>
  <si>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</si>
  <si>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</si>
  <si>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</si>
  <si>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</si>
  <si>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</si>
  <si>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</si>
  <si>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</si>
  <si>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</si>
  <si>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</si>
  <si>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</si>
  <si>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</si>
  <si>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</si>
  <si>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</si>
  <si>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</si>
  <si>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</si>
  <si>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</si>
  <si>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</si>
  <si>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</si>
  <si>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</si>
  <si>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</si>
  <si>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</si>
  <si>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</si>
  <si>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</si>
  <si>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</si>
  <si>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</si>
  <si>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</si>
  <si>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</si>
  <si>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</si>
  <si>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</si>
  <si>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</si>
  <si>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</si>
  <si>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</si>
  <si>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</si>
  <si>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</si>
  <si>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</si>
  <si>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</si>
  <si>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</si>
  <si>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</si>
  <si>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</si>
  <si>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</si>
  <si>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</si>
  <si>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</si>
  <si>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</si>
  <si>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</si>
  <si>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</si>
  <si>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</si>
  <si>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</si>
  <si>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</si>
  <si>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</si>
  <si>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</si>
  <si>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</si>
  <si>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</si>
  <si>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</si>
  <si>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</si>
  <si>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</si>
  <si>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</si>
  <si>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</si>
  <si>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</si>
  <si>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</si>
  <si>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</si>
  <si>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</si>
  <si>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</si>
  <si>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</si>
  <si>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</si>
  <si>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</si>
  <si>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</si>
  <si>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</si>
  <si>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</si>
  <si>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</si>
  <si>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</si>
  <si>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</si>
  <si>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</si>
  <si>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</si>
  <si>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</si>
  <si>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</si>
  <si>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</si>
  <si>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</si>
  <si>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</si>
  <si>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</si>
  <si>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</si>
  <si>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</si>
  <si>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</si>
  <si>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</si>
  <si>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</si>
  <si>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</si>
  <si>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</si>
  <si>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</si>
  <si>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</si>
  <si>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</si>
  <si>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</si>
  <si>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</si>
  <si>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</si>
  <si>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</si>
  <si>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</si>
  <si>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</si>
  <si>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</si>
  <si>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</si>
  <si>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</si>
  <si>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</si>
  <si>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</si>
  <si>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</si>
  <si>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</si>
  <si>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</si>
  <si>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</si>
  <si>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</si>
  <si>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</si>
  <si>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</si>
  <si>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</si>
  <si>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</si>
  <si>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</si>
  <si>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</si>
  <si>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</si>
  <si>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</si>
  <si>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</si>
  <si>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</si>
  <si>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</si>
  <si>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</si>
  <si>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</si>
  <si>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</si>
  <si>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</si>
  <si>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</si>
  <si>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</si>
  <si>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</si>
  <si>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</si>
  <si>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</si>
  <si>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</si>
  <si>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</si>
  <si>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</si>
  <si>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</si>
  <si>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</si>
  <si>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</si>
  <si>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</si>
  <si>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</si>
  <si>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</si>
  <si>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</si>
  <si>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</si>
  <si>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</si>
  <si>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</si>
  <si>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</si>
  <si>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</si>
  <si>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</si>
  <si>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</si>
  <si>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</si>
  <si>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</si>
  <si>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</si>
  <si>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</si>
  <si>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</si>
  <si>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</si>
  <si>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</si>
  <si>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</si>
  <si>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</si>
  <si>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</si>
  <si>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</si>
  <si>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</si>
  <si>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</si>
  <si>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</si>
  <si>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</si>
  <si>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</si>
  <si>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</si>
  <si>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</si>
  <si>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</si>
  <si>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</si>
  <si>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</si>
  <si>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</si>
  <si>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</si>
  <si>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</si>
  <si>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</si>
  <si>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</si>
  <si>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</si>
  <si>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</si>
  <si>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</si>
  <si>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</si>
  <si>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</si>
  <si>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</si>
  <si>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</si>
  <si>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</si>
  <si>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</si>
  <si>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</si>
  <si>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</si>
  <si>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</si>
  <si>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</si>
  <si>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</si>
  <si>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</si>
  <si>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</si>
  <si>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</si>
  <si>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</si>
  <si>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</si>
  <si>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</si>
  <si>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</si>
  <si>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</si>
  <si>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</si>
  <si>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</si>
  <si>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</si>
  <si>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</si>
  <si>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</si>
  <si>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</si>
  <si>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</si>
  <si>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</si>
  <si>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</si>
  <si>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</si>
  <si>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</si>
  <si>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</si>
  <si>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</si>
  <si>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</si>
  <si>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</si>
  <si>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</si>
  <si>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</si>
  <si>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</si>
  <si>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</si>
  <si>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</si>
  <si>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</si>
  <si>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</si>
  <si>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</si>
  <si>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</si>
  <si>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</si>
  <si>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</si>
  <si>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</si>
  <si>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</si>
  <si>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</si>
  <si>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</si>
  <si>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</si>
  <si>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</si>
  <si>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</si>
  <si>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</si>
  <si>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</si>
  <si>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</si>
  <si>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</si>
  <si>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</si>
  <si>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</si>
  <si>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</si>
  <si>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</si>
  <si>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</si>
  <si>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</si>
  <si>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</si>
  <si>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</si>
  <si>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</si>
  <si>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</si>
  <si>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</si>
  <si>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</si>
  <si>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</si>
  <si>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</si>
  <si>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</si>
  <si>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</si>
  <si>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</si>
  <si>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</si>
  <si>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</si>
  <si>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</si>
  <si>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</si>
  <si>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</si>
  <si>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</si>
  <si>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</si>
  <si>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</si>
  <si>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</si>
  <si>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</si>
  <si>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</si>
  <si>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</si>
  <si>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</si>
  <si>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</si>
  <si>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</si>
  <si>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</si>
  <si>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</si>
  <si>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</si>
  <si>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</si>
  <si>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</si>
  <si>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</si>
  <si>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</si>
  <si>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</si>
  <si>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</si>
  <si>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</si>
  <si>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</si>
  <si>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</si>
  <si>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</si>
  <si>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</si>
  <si>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</si>
  <si>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</si>
  <si>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</si>
  <si>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</si>
  <si>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</si>
  <si>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</si>
  <si>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</si>
  <si>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</si>
  <si>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</si>
  <si>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</si>
  <si>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</si>
  <si>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</si>
  <si>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</si>
  <si>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</si>
  <si>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</si>
  <si>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</si>
  <si>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</si>
  <si>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</si>
  <si>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</si>
  <si>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</si>
  <si>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</si>
  <si>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</si>
  <si>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</si>
  <si>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</si>
  <si>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</si>
  <si>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</si>
  <si>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</si>
  <si>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</si>
  <si>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</si>
  <si>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</si>
  <si>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</si>
  <si>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</si>
  <si>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</si>
  <si>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</si>
  <si>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</si>
  <si>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</si>
  <si>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</si>
  <si>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</si>
  <si>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</si>
  <si>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</si>
  <si>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</si>
  <si>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</si>
  <si>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</si>
  <si>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</si>
  <si>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</si>
  <si>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</si>
  <si>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</si>
  <si>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</si>
  <si>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</si>
  <si>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</si>
  <si>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</si>
  <si>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</si>
  <si>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</si>
  <si>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</si>
  <si>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</si>
  <si>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</si>
  <si>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</si>
  <si>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</si>
  <si>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</si>
  <si>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</si>
  <si>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</si>
  <si>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</si>
  <si>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</si>
  <si>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</si>
  <si>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</si>
  <si>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</si>
  <si>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</si>
  <si>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</si>
  <si>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</si>
  <si>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</si>
  <si>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</si>
  <si>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</si>
  <si>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</si>
  <si>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</si>
  <si>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</si>
  <si>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</si>
  <si>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</si>
  <si>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</si>
  <si>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</si>
  <si>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</si>
  <si>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</si>
  <si>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</si>
  <si>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</si>
  <si>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</si>
  <si>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</si>
  <si>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</si>
  <si>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</si>
  <si>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</si>
  <si>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</si>
  <si>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</si>
  <si>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</si>
  <si>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</si>
  <si>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</si>
  <si>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</si>
  <si>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</si>
  <si>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</si>
  <si>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</si>
  <si>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</si>
  <si>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</si>
  <si>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</si>
  <si>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</si>
  <si>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</si>
  <si>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</si>
  <si>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</si>
  <si>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</si>
  <si>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</si>
  <si>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</si>
  <si>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</si>
  <si>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</si>
  <si>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</si>
  <si>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</si>
  <si>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</si>
  <si>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</si>
  <si>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</si>
  <si>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</si>
  <si>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</si>
  <si>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</si>
  <si>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</si>
  <si>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</si>
  <si>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</si>
  <si>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</si>
  <si>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</si>
  <si>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</si>
  <si>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</si>
  <si>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</si>
  <si>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</si>
  <si>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</si>
  <si>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</si>
  <si>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</si>
  <si>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</si>
  <si>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</si>
  <si>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</si>
  <si>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</si>
  <si>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</si>
  <si>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</si>
  <si>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</si>
  <si>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</si>
  <si>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</si>
  <si>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</si>
  <si>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</si>
  <si>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</si>
  <si>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</si>
  <si>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</si>
  <si>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</si>
  <si>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</si>
  <si>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</si>
  <si>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</si>
  <si>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</si>
  <si>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</si>
  <si>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</si>
  <si>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</si>
  <si>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</si>
  <si>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</si>
  <si>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</si>
  <si>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</si>
  <si>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</si>
  <si>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</si>
  <si>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</si>
  <si>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</si>
  <si>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</si>
  <si>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</si>
  <si>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</si>
  <si>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</si>
  <si>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</si>
  <si>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</si>
  <si>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</si>
  <si>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</si>
  <si>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</si>
  <si>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</si>
  <si>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</si>
  <si>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</si>
  <si>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</si>
  <si>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</si>
  <si>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</si>
  <si>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</si>
  <si>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</si>
  <si>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</si>
  <si>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</si>
  <si>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</si>
  <si>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</si>
  <si>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</si>
  <si>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</si>
  <si>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</si>
  <si>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</si>
  <si>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</si>
  <si>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</si>
  <si>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</si>
  <si>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</si>
  <si>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</si>
  <si>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</si>
  <si>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</si>
  <si>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</si>
  <si>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</si>
  <si>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</si>
  <si>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</si>
  <si>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</si>
  <si>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</si>
  <si>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</si>
  <si>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</si>
  <si>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</si>
  <si>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</si>
  <si>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</si>
  <si>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</si>
  <si>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</si>
  <si>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</si>
  <si>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</si>
  <si>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</si>
  <si>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</si>
  <si>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</si>
  <si>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</si>
  <si>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</si>
  <si>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</si>
  <si>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</si>
  <si>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</si>
  <si>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</si>
  <si>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</si>
  <si>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</si>
  <si>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</si>
  <si>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</si>
  <si>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</si>
  <si>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</si>
  <si>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</si>
  <si>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</si>
  <si>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</si>
  <si>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</si>
  <si>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</si>
  <si>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</si>
  <si>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</si>
  <si>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</si>
  <si>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</si>
  <si>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</si>
  <si>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</si>
  <si>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</si>
  <si>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</si>
  <si>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</si>
  <si>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</si>
  <si>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</si>
  <si>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</si>
  <si>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</si>
  <si>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</si>
  <si>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</si>
  <si>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</si>
  <si>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</si>
  <si>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</si>
  <si>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</si>
  <si>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</si>
  <si>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</si>
  <si>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</si>
  <si>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</si>
  <si>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</si>
  <si>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</si>
  <si>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</si>
  <si>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</si>
  <si>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</si>
  <si>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</si>
  <si>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</si>
  <si>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</si>
  <si>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</si>
  <si>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</si>
  <si>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</si>
  <si>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</si>
  <si>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</si>
  <si>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</si>
  <si>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</si>
  <si>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</si>
  <si>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</si>
  <si>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</si>
  <si>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</si>
  <si>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</si>
  <si>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</si>
  <si>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</si>
  <si>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</si>
  <si>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</si>
  <si>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</si>
  <si>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</si>
  <si>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</si>
  <si>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</si>
  <si>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</si>
  <si>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</si>
  <si>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</si>
  <si>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</si>
  <si>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</si>
  <si>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</si>
  <si>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</si>
  <si>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</si>
  <si>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</si>
  <si>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</si>
  <si>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</si>
  <si>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</si>
  <si>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</si>
  <si>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</si>
  <si>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</si>
  <si>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</si>
  <si>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</si>
  <si>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</si>
  <si>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</si>
  <si>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</si>
  <si>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</si>
  <si>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</si>
  <si>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</si>
  <si>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</si>
  <si>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</si>
  <si>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</si>
  <si>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</si>
  <si>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</si>
  <si>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</si>
  <si>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</si>
  <si>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</si>
  <si>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</si>
  <si>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</si>
  <si>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</si>
  <si>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</si>
  <si>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</si>
  <si>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</si>
  <si>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</si>
  <si>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</si>
  <si>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</si>
  <si>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</si>
  <si>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</si>
  <si>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</si>
  <si>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</si>
  <si>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</si>
  <si>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</si>
  <si>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</si>
  <si>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</si>
  <si>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</si>
  <si>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</si>
  <si>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</si>
  <si>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</si>
  <si>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</si>
  <si>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</si>
  <si>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</si>
  <si>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</si>
  <si>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</si>
  <si>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</si>
  <si>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</si>
  <si>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</si>
  <si>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</si>
  <si>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</si>
  <si>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</si>
  <si>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</si>
  <si>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</si>
  <si>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</si>
  <si>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</si>
  <si>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</si>
  <si>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</si>
  <si>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</si>
  <si>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</si>
  <si>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</si>
  <si>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</si>
  <si>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</si>
  <si>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</si>
  <si>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</si>
  <si>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</si>
  <si>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</si>
  <si>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</si>
  <si>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</si>
  <si>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</si>
  <si>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</si>
  <si>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</si>
  <si>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</si>
  <si>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</si>
  <si>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</si>
  <si>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</si>
  <si>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</si>
  <si>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</si>
  <si>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</si>
  <si>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</si>
  <si>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</si>
  <si>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</si>
  <si>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</si>
  <si>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</si>
  <si>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</si>
  <si>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</si>
  <si>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</si>
  <si>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</si>
  <si>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</si>
  <si>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</si>
  <si>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</si>
  <si>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</si>
  <si>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</si>
  <si>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</si>
  <si>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</si>
  <si>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</si>
  <si>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</si>
  <si>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</si>
  <si>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</si>
  <si>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</si>
  <si>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</si>
  <si>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</si>
  <si>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</si>
  <si>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</si>
  <si>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</si>
  <si>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</si>
  <si>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</si>
  <si>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</si>
  <si>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</si>
  <si>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</si>
  <si>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</si>
  <si>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</si>
  <si>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</si>
  <si>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</si>
  <si>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</si>
  <si>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</si>
  <si>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</si>
  <si>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</si>
  <si>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</si>
  <si>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</si>
  <si>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</si>
  <si>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</si>
  <si>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</si>
  <si>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</si>
  <si>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</si>
  <si>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</si>
  <si>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</si>
  <si>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</si>
  <si>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</si>
  <si>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</si>
  <si>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</si>
  <si>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</si>
  <si>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</si>
  <si>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</si>
  <si>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</si>
  <si>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</si>
  <si>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</si>
  <si>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</si>
  <si>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</si>
  <si>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</si>
  <si>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</si>
  <si>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</si>
  <si>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</si>
  <si>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</si>
  <si>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</si>
  <si>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</si>
  <si>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</si>
  <si>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</si>
  <si>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</si>
  <si>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</si>
  <si>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</si>
  <si>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</si>
  <si>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</si>
  <si>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</si>
  <si>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</si>
  <si>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</si>
  <si>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</si>
  <si>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</si>
  <si>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</si>
  <si>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</si>
  <si>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</si>
  <si>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</si>
  <si>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</si>
  <si>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</si>
  <si>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</si>
  <si>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</si>
  <si>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</si>
  <si>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</si>
  <si>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</si>
  <si>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</si>
  <si>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</si>
  <si>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</si>
  <si>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</si>
  <si>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</si>
  <si>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</si>
  <si>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</si>
  <si>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</si>
  <si>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</si>
  <si>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</si>
  <si>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</si>
  <si>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</si>
  <si>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</si>
  <si>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</si>
  <si>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</si>
  <si>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</si>
  <si>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</si>
  <si>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</si>
  <si>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</si>
  <si>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</si>
  <si>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</si>
  <si>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</si>
  <si>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</si>
  <si>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</si>
  <si>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</si>
  <si>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</si>
  <si>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</si>
  <si>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</si>
  <si>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</si>
  <si>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</si>
  <si>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</si>
  <si>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</si>
  <si>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</si>
  <si>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</si>
  <si>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</si>
  <si>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</si>
  <si>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</si>
  <si>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</si>
  <si>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</si>
  <si>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</si>
  <si>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</si>
  <si>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</si>
  <si>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</si>
  <si>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</si>
  <si>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</si>
  <si>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</si>
  <si>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</si>
  <si>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</si>
  <si>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</si>
  <si>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</si>
  <si>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</si>
  <si>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</si>
  <si>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</si>
  <si>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</si>
  <si>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</si>
  <si>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</si>
  <si>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</si>
  <si>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</si>
  <si>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</si>
  <si>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</si>
  <si>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</si>
  <si>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</si>
  <si>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</si>
  <si>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</si>
  <si>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</si>
  <si>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</si>
  <si>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</si>
  <si>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</si>
  <si>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</si>
  <si>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</si>
  <si>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</si>
  <si>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</si>
  <si>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</si>
  <si>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</si>
  <si>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</si>
  <si>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</si>
  <si>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</si>
  <si>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</si>
  <si>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</si>
  <si>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</si>
  <si>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</si>
  <si>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</si>
  <si>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</si>
  <si>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</si>
  <si>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</si>
  <si>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</si>
  <si>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</si>
  <si>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</si>
  <si>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</si>
  <si>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</si>
  <si>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</si>
  <si>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</si>
  <si>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</si>
  <si>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</si>
  <si>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</si>
  <si>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</si>
  <si>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</si>
  <si>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</si>
  <si>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</si>
  <si>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</si>
  <si>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</si>
  <si>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</si>
  <si>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</si>
  <si>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</si>
  <si>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</si>
  <si>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</si>
  <si>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</si>
  <si>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</si>
  <si>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</si>
  <si>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</si>
  <si>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</si>
  <si>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</si>
  <si>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</si>
  <si>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</si>
  <si>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</si>
  <si>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</si>
  <si>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</si>
  <si>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</si>
  <si>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</si>
  <si>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</si>
  <si>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</si>
  <si>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</si>
  <si>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</si>
  <si>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</si>
  <si>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</si>
  <si>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</si>
  <si>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</si>
  <si>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</si>
  <si>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</si>
  <si>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</si>
  <si>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</si>
  <si>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</si>
  <si>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</si>
  <si>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</si>
  <si>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</si>
  <si>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</si>
  <si>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</si>
  <si>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</si>
  <si>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</si>
  <si>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</si>
  <si>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</si>
  <si>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</si>
  <si>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</si>
  <si>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</si>
  <si>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</si>
  <si>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</si>
  <si>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</si>
  <si>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</si>
  <si>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</si>
  <si>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</si>
  <si>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</si>
  <si>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</si>
  <si>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</si>
  <si>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</si>
  <si>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</si>
  <si>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</si>
  <si>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</si>
  <si>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</si>
  <si>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</si>
  <si>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</si>
  <si>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</si>
  <si>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</si>
  <si>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</si>
  <si>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</si>
  <si>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</si>
  <si>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</si>
  <si>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</si>
  <si>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</si>
  <si>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</si>
  <si>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</si>
  <si>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</si>
  <si>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</si>
  <si>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</si>
  <si>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</si>
  <si>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</si>
  <si>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</si>
  <si>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</si>
  <si>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</si>
  <si>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</si>
  <si>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</si>
  <si>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</si>
  <si>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</si>
  <si>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</si>
  <si>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</si>
  <si>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</si>
  <si>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</si>
  <si>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</si>
  <si>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</si>
  <si>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</si>
  <si>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</si>
  <si>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</si>
  <si>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</si>
  <si>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</si>
  <si>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</si>
  <si>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</si>
  <si>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</si>
  <si>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</si>
  <si>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</si>
  <si>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</si>
  <si>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</si>
  <si>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</si>
  <si>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</si>
  <si>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</si>
  <si>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</si>
  <si>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</si>
  <si>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</si>
  <si>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</si>
  <si>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</si>
  <si>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</si>
  <si>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</si>
  <si>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</si>
  <si>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</si>
  <si>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</si>
  <si>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</si>
  <si>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</si>
  <si>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</si>
  <si>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</si>
  <si>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</si>
  <si>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</si>
  <si>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</si>
  <si>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</si>
  <si>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</si>
  <si>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</si>
  <si>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</si>
  <si>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</si>
  <si>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</si>
  <si>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</si>
  <si>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</si>
  <si>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</si>
  <si>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</si>
  <si>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</si>
  <si>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</si>
  <si>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</si>
  <si>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</si>
  <si>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</si>
  <si>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</si>
  <si>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</si>
  <si>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</si>
  <si>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</si>
  <si>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</si>
  <si>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</si>
  <si>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</si>
  <si>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</si>
  <si>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</si>
  <si>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</si>
  <si>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</si>
  <si>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</si>
  <si>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</si>
  <si>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</si>
  <si>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</si>
  <si>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</si>
  <si>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</si>
  <si>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</si>
  <si>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</si>
  <si>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</si>
  <si>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</si>
  <si>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</si>
  <si>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</si>
  <si>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</si>
  <si>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</si>
  <si>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</si>
  <si>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</si>
  <si>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</si>
  <si>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</si>
  <si>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</si>
  <si>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</si>
  <si>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</si>
  <si>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</si>
  <si>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</si>
  <si>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</si>
  <si>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</si>
  <si>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</si>
  <si>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</si>
  <si>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</si>
  <si>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</si>
  <si>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</si>
  <si>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</si>
  <si>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</si>
  <si>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</si>
  <si>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</si>
  <si>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</si>
  <si>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</si>
  <si>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</si>
  <si>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</si>
  <si>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</si>
  <si>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</si>
  <si>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</si>
  <si>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</si>
  <si>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</si>
  <si>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</si>
  <si>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</si>
  <si>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</si>
  <si>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</si>
  <si>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</si>
  <si>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</si>
  <si>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</si>
  <si>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</si>
  <si>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</si>
  <si>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</si>
  <si>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</si>
  <si>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</si>
  <si>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</si>
  <si>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</si>
  <si>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</si>
  <si>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</si>
  <si>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</si>
  <si>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</si>
  <si>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</si>
  <si>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</si>
  <si>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</si>
  <si>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</si>
  <si>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</si>
  <si>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</si>
  <si>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</si>
  <si>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</si>
  <si>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</si>
  <si>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</si>
  <si>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</si>
  <si>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</si>
  <si>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</si>
  <si>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</si>
  <si>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</si>
  <si>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</si>
  <si>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</si>
  <si>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</si>
  <si>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</si>
  <si>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</si>
  <si>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</si>
  <si>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</si>
  <si>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</si>
  <si>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</si>
  <si>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</si>
  <si>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</si>
  <si>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</si>
  <si>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</si>
  <si>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</si>
  <si>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</si>
  <si>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</si>
  <si>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</si>
  <si>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</si>
  <si>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</si>
  <si>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</si>
  <si>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</si>
  <si>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</si>
  <si>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</si>
  <si>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</si>
  <si>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</si>
  <si>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</si>
  <si>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</si>
  <si>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</si>
  <si>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</si>
  <si>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</si>
  <si>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</si>
  <si>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</si>
  <si>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</si>
  <si>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</si>
  <si>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</si>
  <si>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</si>
  <si>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</si>
  <si>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</si>
  <si>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</si>
  <si>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</si>
  <si>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</si>
  <si>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</si>
  <si>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</si>
  <si>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</si>
  <si>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</si>
  <si>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</si>
  <si>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</si>
  <si>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</si>
  <si>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</si>
  <si>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</si>
  <si>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</si>
  <si>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</si>
  <si>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</si>
  <si>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</si>
  <si>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</si>
  <si>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</si>
  <si>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</si>
  <si>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</si>
  <si>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</si>
  <si>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</si>
  <si>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</si>
  <si>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</si>
  <si>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</si>
  <si>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</si>
  <si>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</si>
  <si>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</si>
  <si>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</si>
  <si>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</si>
  <si>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</si>
  <si>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</si>
  <si>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</si>
  <si>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</si>
  <si>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</si>
  <si>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</si>
  <si>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</si>
  <si>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</si>
  <si>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</si>
  <si>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</si>
  <si>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</si>
  <si>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</si>
  <si>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</si>
  <si>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</si>
  <si>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</si>
  <si>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</si>
  <si>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</si>
  <si>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</si>
  <si>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</si>
  <si>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</si>
  <si>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</si>
  <si>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</si>
  <si>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</si>
  <si>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</si>
  <si>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</si>
  <si>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</si>
  <si>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</si>
  <si>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</si>
  <si>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</si>
  <si>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</si>
  <si>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</si>
  <si>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</si>
  <si>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</si>
  <si>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</si>
  <si>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</si>
  <si>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</si>
  <si>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</si>
  <si>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</si>
  <si>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</si>
  <si>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</si>
  <si>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</si>
  <si>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</si>
  <si>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</si>
  <si>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</si>
  <si>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</si>
  <si>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</si>
  <si>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</si>
  <si>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</si>
  <si>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</si>
  <si>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</si>
  <si>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</si>
  <si>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</si>
  <si>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</si>
  <si>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</si>
  <si>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</si>
  <si>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</si>
  <si>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</si>
  <si>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</si>
  <si>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</si>
  <si>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</si>
  <si>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</si>
  <si>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</si>
  <si>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</si>
  <si>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</si>
  <si>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</si>
  <si>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</si>
  <si>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</si>
  <si>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</si>
  <si>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</si>
  <si>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</si>
  <si>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</si>
  <si>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</si>
  <si>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</si>
  <si>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</si>
  <si>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</si>
  <si>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</si>
  <si>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</si>
  <si>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</si>
  <si>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</si>
  <si>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</si>
  <si>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</si>
  <si>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</si>
  <si>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</si>
  <si>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</si>
  <si>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</si>
  <si>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</si>
  <si>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</si>
  <si>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</si>
  <si>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</si>
  <si>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</si>
  <si>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</si>
  <si>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</si>
  <si>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</si>
  <si>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</si>
  <si>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</si>
  <si>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</si>
  <si>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</si>
  <si>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</si>
  <si>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</si>
  <si>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</si>
  <si>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</si>
  <si>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</si>
  <si>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</si>
  <si>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</si>
  <si>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</si>
  <si>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</si>
  <si>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</si>
  <si>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</si>
  <si>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</si>
  <si>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</si>
  <si>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</si>
  <si>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</si>
  <si>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</si>
  <si>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</si>
  <si>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</si>
  <si>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</si>
  <si>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</si>
  <si>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</si>
  <si>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</si>
  <si>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</si>
  <si>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</si>
  <si>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</si>
  <si>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</si>
  <si>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</si>
  <si>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</si>
  <si>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</si>
  <si>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</si>
  <si>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</si>
  <si>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</si>
  <si>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</si>
  <si>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</si>
  <si>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</si>
  <si>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</si>
  <si>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</si>
  <si>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</si>
  <si>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</si>
  <si>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</si>
  <si>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</si>
  <si>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</si>
  <si>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</si>
  <si>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</si>
  <si>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</si>
  <si>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</si>
  <si>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</si>
  <si>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</si>
  <si>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</si>
  <si>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</si>
  <si>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</si>
  <si>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</si>
  <si>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</si>
  <si>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</si>
  <si>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</si>
  <si>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</si>
  <si>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</si>
  <si>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</si>
  <si>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</si>
  <si>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</si>
  <si>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</si>
  <si>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</si>
  <si>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</si>
  <si>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</si>
  <si>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</si>
  <si>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</si>
  <si>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</si>
  <si>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</si>
  <si>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</si>
  <si>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</si>
  <si>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</si>
  <si>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</si>
  <si>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</si>
  <si>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</si>
  <si>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</si>
  <si>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</si>
  <si>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</si>
  <si>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</si>
  <si>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</si>
  <si>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</si>
  <si>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</si>
  <si>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</si>
  <si>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</si>
  <si>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</si>
  <si>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</si>
  <si>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</si>
  <si>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</si>
  <si>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</si>
  <si>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</si>
  <si>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</si>
  <si>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</si>
  <si>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</si>
  <si>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</si>
  <si>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</si>
  <si>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</si>
  <si>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</si>
  <si>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</si>
  <si>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</si>
  <si>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</si>
  <si>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</si>
  <si>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</si>
  <si>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</si>
  <si>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</si>
  <si>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</si>
  <si>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</si>
  <si>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</si>
  <si>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</si>
  <si>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</si>
  <si>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</si>
  <si>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</si>
  <si>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</si>
  <si>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</si>
  <si>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</si>
  <si>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</si>
  <si>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</si>
  <si>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</si>
  <si>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</si>
  <si>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</si>
  <si>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</si>
  <si>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</si>
  <si>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</si>
  <si>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</si>
  <si>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</si>
  <si>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</si>
  <si>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</si>
  <si>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</si>
  <si>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</si>
  <si>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</si>
  <si>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</si>
  <si>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</si>
  <si>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</si>
  <si>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</si>
  <si>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</si>
  <si>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</si>
  <si>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</si>
  <si>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</si>
  <si>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</si>
  <si>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</si>
  <si>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</si>
  <si>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</si>
  <si>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</si>
  <si>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</si>
  <si>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</si>
  <si>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</si>
  <si>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</si>
  <si>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</si>
  <si>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</si>
  <si>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</si>
  <si>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</si>
  <si>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</si>
  <si>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</si>
  <si>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</si>
  <si>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</si>
  <si>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</si>
  <si>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</si>
  <si>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</si>
  <si>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</si>
  <si>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</si>
  <si>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</si>
  <si>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</si>
  <si>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</si>
  <si>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</si>
  <si>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</si>
  <si>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</si>
  <si>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</si>
  <si>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</si>
  <si>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</si>
  <si>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</si>
  <si>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</si>
  <si>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</si>
  <si>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</si>
  <si>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</si>
  <si>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</si>
  <si>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</si>
  <si>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</si>
  <si>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</si>
  <si>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</si>
  <si>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</si>
  <si>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</si>
  <si>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</si>
  <si>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</si>
  <si>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</si>
  <si>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</si>
  <si>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</si>
  <si>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</si>
  <si>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</si>
  <si>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</si>
  <si>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</si>
  <si>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</si>
  <si>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</si>
  <si>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</si>
  <si>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</si>
  <si>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</si>
  <si>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</si>
  <si>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</si>
  <si>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</si>
  <si>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</si>
  <si>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</si>
  <si>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</si>
  <si>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</si>
  <si>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</si>
  <si>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</si>
  <si>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</si>
  <si>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</si>
  <si>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</si>
  <si>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</si>
  <si>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</si>
  <si>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</si>
  <si>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</si>
  <si>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</si>
  <si>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</si>
  <si>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</si>
  <si>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</si>
  <si>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</si>
  <si>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</si>
  <si>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</si>
  <si>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</si>
  <si>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</si>
  <si>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</si>
  <si>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</si>
  <si>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</si>
  <si>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</si>
  <si>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</si>
  <si>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</si>
  <si>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</si>
  <si>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</si>
  <si>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</si>
  <si>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</si>
  <si>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</si>
  <si>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</si>
  <si>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</si>
  <si>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</si>
  <si>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</si>
  <si>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</si>
  <si>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</si>
  <si>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</si>
  <si>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</si>
  <si>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</si>
  <si>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</si>
  <si>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</si>
  <si>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</si>
  <si>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</si>
  <si>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</si>
  <si>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</si>
  <si>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</si>
  <si>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</si>
  <si>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</si>
  <si>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</si>
  <si>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</si>
  <si>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</si>
  <si>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</si>
  <si>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</si>
  <si>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</si>
  <si>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</si>
  <si>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</si>
  <si>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</si>
  <si>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</si>
  <si>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</si>
  <si>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</si>
  <si>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</si>
  <si>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</si>
  <si>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</si>
  <si>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</si>
  <si>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</si>
  <si>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</si>
  <si>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</si>
  <si>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</si>
  <si>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</si>
  <si>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</si>
  <si>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</si>
  <si>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</si>
  <si>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</si>
  <si>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</si>
  <si>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</si>
  <si>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</si>
  <si>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</si>
  <si>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</si>
  <si>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</si>
  <si>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</si>
  <si>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</si>
  <si>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</si>
  <si>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</si>
  <si>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</si>
  <si>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</si>
  <si>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</si>
  <si>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</si>
  <si>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</si>
  <si>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</si>
  <si>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</si>
  <si>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</si>
  <si>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</si>
  <si>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</si>
  <si>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</si>
  <si>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</si>
  <si>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</si>
  <si>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</si>
  <si>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</si>
  <si>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</si>
  <si>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</si>
  <si>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</si>
  <si>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</si>
  <si>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</si>
  <si>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</si>
  <si>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</si>
  <si>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</si>
  <si>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</si>
  <si>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</si>
  <si>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</si>
  <si>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</si>
  <si>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</si>
  <si>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</si>
  <si>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</si>
  <si>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</si>
  <si>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</si>
  <si>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</si>
  <si>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</si>
  <si>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</si>
  <si>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</si>
  <si>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</si>
  <si>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</si>
  <si>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</si>
  <si>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</si>
  <si>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</si>
  <si>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</si>
  <si>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</si>
  <si>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</si>
  <si>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</si>
  <si>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</si>
  <si>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</si>
  <si>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</si>
  <si>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</si>
  <si>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</si>
  <si>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</si>
  <si>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</si>
  <si>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</si>
  <si>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</si>
  <si>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</si>
  <si>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</si>
  <si>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</si>
  <si>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</si>
  <si>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</si>
  <si>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</si>
  <si>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</si>
  <si>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</si>
  <si>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</si>
  <si>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</si>
  <si>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</si>
  <si>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</si>
  <si>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</si>
  <si>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</si>
  <si>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</si>
  <si>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</si>
  <si>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</si>
  <si>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</si>
  <si>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</si>
  <si>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</si>
  <si>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</si>
  <si>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</si>
  <si>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</si>
  <si>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</si>
  <si>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</si>
  <si>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</si>
  <si>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</si>
  <si>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</si>
  <si>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</si>
  <si>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</si>
  <si>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</si>
  <si>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</si>
  <si>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</si>
  <si>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</si>
  <si>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</si>
  <si>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</si>
  <si>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</si>
  <si>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</si>
  <si>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</si>
  <si>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</si>
  <si>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</si>
  <si>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</si>
  <si>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</si>
  <si>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</si>
  <si>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</si>
  <si>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</si>
  <si>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</si>
  <si>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</si>
  <si>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</si>
  <si>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</si>
  <si>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</si>
  <si>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</si>
  <si>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</si>
  <si>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</si>
  <si>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</si>
  <si>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</si>
  <si>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</si>
  <si>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</si>
  <si>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</si>
  <si>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</si>
  <si>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</si>
  <si>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</si>
  <si>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</si>
  <si>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</si>
  <si>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</si>
  <si>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</si>
  <si>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</si>
  <si>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</si>
  <si>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</si>
  <si>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</si>
  <si>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</si>
  <si>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</si>
  <si>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</si>
  <si>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</si>
  <si>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</si>
  <si>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</si>
  <si>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</si>
  <si>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</si>
  <si>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</si>
  <si>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</si>
  <si>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</si>
  <si>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</si>
  <si>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</si>
  <si>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</si>
  <si>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</si>
  <si>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</si>
  <si>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</si>
  <si>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</si>
  <si>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</si>
  <si>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</si>
  <si>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</si>
  <si>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</si>
  <si>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</si>
  <si>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</si>
  <si>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</si>
  <si>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</si>
  <si>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</si>
  <si>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</si>
  <si>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</si>
  <si>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</si>
  <si>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</si>
  <si>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</si>
  <si>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</si>
  <si>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</si>
  <si>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</si>
  <si>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</si>
  <si>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</si>
  <si>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</si>
  <si>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</si>
  <si>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</si>
  <si>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</si>
  <si>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</si>
  <si>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</si>
  <si>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</si>
  <si>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</si>
  <si>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</si>
  <si>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</si>
  <si>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</si>
  <si>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</si>
  <si>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</si>
  <si>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</si>
  <si>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</si>
  <si>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</si>
  <si>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</si>
  <si>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</si>
  <si>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</si>
  <si>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</si>
  <si>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</si>
  <si>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</si>
  <si>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</si>
  <si>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</si>
  <si>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</si>
  <si>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</si>
  <si>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</si>
  <si>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</si>
  <si>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</si>
  <si>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</si>
  <si>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</si>
  <si>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</si>
  <si>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</si>
  <si>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</si>
  <si>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</si>
  <si>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</si>
  <si>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</si>
  <si>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</si>
  <si>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</si>
  <si>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</si>
  <si>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</si>
  <si>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</si>
  <si>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</si>
  <si>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</si>
  <si>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</si>
  <si>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</si>
  <si>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</si>
  <si>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</si>
  <si>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</si>
  <si>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</si>
  <si>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</si>
  <si>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</si>
  <si>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</si>
  <si>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</si>
  <si>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</si>
  <si>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</si>
  <si>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</si>
  <si>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</si>
  <si>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</si>
  <si>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</si>
  <si>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</si>
  <si>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</si>
  <si>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</si>
  <si>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</si>
  <si>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</si>
  <si>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</si>
  <si>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</si>
  <si>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</si>
  <si>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</si>
  <si>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</si>
  <si>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</si>
  <si>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</si>
  <si>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</si>
  <si>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</si>
  <si>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</si>
  <si>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</si>
  <si>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</si>
  <si>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</si>
  <si>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</si>
  <si>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</si>
  <si>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</si>
  <si>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</si>
  <si>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</si>
  <si>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</si>
  <si>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</si>
  <si>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</si>
  <si>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</si>
  <si>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</si>
  <si>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</si>
  <si>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</si>
  <si>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</si>
  <si>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</si>
  <si>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</si>
  <si>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</si>
  <si>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</si>
  <si>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</si>
  <si>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</si>
  <si>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</si>
  <si>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</si>
  <si>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</si>
  <si>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</si>
  <si>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</si>
  <si>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</si>
  <si>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</si>
  <si>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</si>
  <si>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</si>
  <si>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</si>
  <si>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</si>
  <si>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</si>
  <si>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</si>
  <si>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</si>
  <si>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</si>
  <si>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</si>
  <si>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</si>
  <si>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</si>
  <si>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</si>
  <si>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</si>
  <si>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</si>
  <si>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</si>
  <si>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</si>
  <si>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</si>
  <si>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</si>
  <si>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</si>
  <si>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</si>
  <si>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</si>
  <si>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</si>
  <si>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</si>
  <si>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</si>
  <si>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</si>
  <si>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</si>
  <si>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</si>
  <si>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</si>
  <si>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</si>
  <si>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</si>
  <si>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</si>
  <si>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</si>
  <si>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</si>
  <si>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</si>
  <si>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</si>
  <si>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</si>
  <si>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</si>
  <si>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</si>
  <si>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</si>
  <si>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</si>
  <si>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</si>
  <si>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</si>
  <si>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</si>
  <si>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</si>
  <si>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</si>
  <si>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</si>
  <si>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</si>
  <si>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</si>
  <si>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</si>
  <si>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</si>
  <si>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</si>
  <si>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</si>
  <si>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</si>
  <si>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</si>
  <si>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</si>
  <si>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</si>
  <si>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</si>
  <si>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</si>
  <si>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</si>
  <si>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</si>
  <si>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</si>
  <si>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</si>
  <si>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</si>
  <si>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</si>
  <si>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</si>
  <si>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</si>
  <si>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</si>
  <si>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</si>
  <si>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</si>
  <si>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</si>
  <si>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</si>
  <si>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</si>
  <si>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</si>
  <si>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</si>
  <si>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</si>
  <si>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</si>
  <si>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</si>
  <si>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</si>
  <si>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</si>
  <si>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</si>
  <si>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</si>
  <si>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</si>
  <si>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</si>
  <si>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</si>
  <si>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</si>
  <si>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</si>
  <si>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</si>
  <si>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</si>
  <si>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</si>
  <si>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</si>
  <si>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</si>
  <si>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</si>
  <si>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</si>
  <si>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</si>
  <si>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</si>
  <si>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</si>
  <si>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</si>
  <si>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</si>
  <si>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</si>
  <si>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</si>
  <si>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</si>
  <si>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</si>
  <si>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</si>
  <si>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</si>
  <si>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</si>
  <si>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</si>
  <si>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</si>
  <si>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</si>
  <si>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</si>
  <si>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</si>
  <si>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</si>
  <si>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</si>
  <si>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</si>
  <si>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</si>
  <si>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</si>
  <si>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</si>
  <si>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</si>
  <si>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</si>
  <si>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</si>
  <si>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</si>
  <si>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</si>
  <si>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</si>
  <si>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</si>
  <si>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</si>
  <si>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</si>
  <si>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</si>
  <si>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</si>
  <si>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</si>
  <si>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</si>
  <si>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</si>
  <si>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</si>
  <si>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</si>
  <si>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</si>
  <si>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</si>
  <si>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</si>
  <si>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</si>
  <si>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</si>
  <si>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</si>
  <si>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</si>
  <si>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</si>
  <si>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</si>
  <si>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</si>
  <si>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</si>
  <si>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</si>
  <si>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</si>
  <si>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</si>
  <si>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</si>
  <si>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</si>
  <si>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</si>
  <si>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</si>
  <si>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</si>
  <si>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</si>
  <si>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</si>
  <si>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</si>
  <si>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</si>
  <si>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</si>
  <si>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</si>
  <si>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</si>
  <si>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</si>
  <si>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</si>
  <si>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</si>
  <si>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</si>
  <si>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</si>
  <si>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</si>
  <si>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</si>
  <si>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</si>
  <si>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</si>
  <si>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</si>
  <si>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</si>
  <si>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</si>
  <si>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</si>
  <si>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</si>
  <si>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</si>
  <si>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</si>
  <si>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</si>
  <si>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</si>
  <si>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</si>
  <si>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</si>
  <si>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</si>
  <si>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</si>
  <si>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</si>
  <si>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</si>
  <si>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</si>
  <si>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</si>
  <si>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</si>
  <si>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</si>
  <si>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</si>
  <si>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</si>
  <si>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</si>
  <si>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</si>
  <si>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</si>
  <si>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</si>
  <si>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</si>
  <si>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</si>
  <si>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</si>
  <si>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</si>
  <si>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</si>
  <si>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</si>
  <si>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</si>
  <si>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</si>
  <si>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</si>
  <si>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</si>
  <si>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</si>
  <si>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</si>
  <si>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</si>
  <si>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</si>
  <si>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</si>
  <si>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</si>
  <si>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</si>
  <si>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</si>
  <si>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</si>
  <si>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</si>
  <si>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</si>
  <si>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</si>
  <si>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</si>
  <si>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</si>
  <si>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</si>
  <si>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</si>
  <si>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</si>
  <si>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</si>
  <si>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</si>
  <si>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</si>
  <si>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</si>
  <si>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</si>
  <si>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</si>
  <si>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</si>
  <si>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</si>
  <si>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</si>
  <si>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</si>
  <si>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</si>
  <si>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</si>
  <si>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</si>
  <si>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</si>
  <si>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</si>
  <si>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</si>
  <si>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</si>
  <si>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</si>
  <si>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</si>
  <si>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</si>
  <si>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</si>
  <si>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</si>
  <si>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</si>
  <si>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</si>
  <si>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</si>
  <si>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</si>
  <si>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</si>
  <si>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</si>
  <si>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</si>
  <si>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</si>
  <si>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</si>
  <si>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</si>
  <si>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</si>
  <si>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</si>
  <si>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</si>
  <si>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</si>
  <si>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</si>
  <si>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</si>
  <si>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</si>
  <si>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</si>
  <si>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</si>
  <si>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</si>
  <si>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</si>
  <si>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</si>
  <si>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</si>
  <si>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</si>
  <si>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</si>
  <si>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</si>
  <si>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</si>
  <si>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</si>
  <si>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</si>
  <si>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</si>
  <si>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</si>
  <si>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</si>
  <si>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</si>
  <si>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</si>
  <si>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</si>
  <si>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</si>
  <si>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</si>
  <si>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</si>
  <si>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</si>
  <si>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</si>
  <si>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</si>
  <si>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</si>
  <si>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</si>
  <si>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</si>
  <si>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</si>
  <si>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</si>
  <si>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</si>
  <si>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</si>
  <si>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</si>
  <si>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</si>
  <si>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</si>
  <si>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</si>
  <si>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</si>
  <si>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</si>
  <si>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</si>
  <si>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</si>
  <si>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</si>
  <si>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</si>
  <si>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</si>
  <si>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</si>
  <si>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</si>
  <si>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</si>
  <si>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</si>
  <si>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</si>
  <si>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</si>
  <si>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</si>
  <si>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</si>
  <si>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</si>
  <si>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</si>
  <si>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</si>
  <si>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</si>
  <si>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</si>
  <si>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</si>
  <si>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</si>
  <si>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</si>
  <si>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</si>
  <si>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</si>
  <si>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</si>
  <si>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</si>
  <si>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</si>
  <si>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</si>
  <si>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</si>
  <si>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</si>
  <si>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</si>
  <si>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</si>
  <si>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</si>
  <si>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</si>
  <si>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</si>
  <si>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</si>
  <si>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</si>
  <si>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</si>
  <si>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</si>
  <si>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</si>
  <si>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</si>
  <si>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</si>
  <si>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</si>
  <si>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</si>
  <si>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</si>
  <si>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</si>
  <si>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</si>
  <si>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</si>
  <si>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</si>
  <si>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</si>
  <si>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</si>
  <si>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</si>
  <si>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</si>
  <si>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</si>
  <si>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</si>
  <si>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</si>
  <si>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</si>
  <si>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</si>
  <si>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</si>
  <si>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</si>
  <si>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</si>
  <si>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</si>
  <si>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</si>
  <si>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</si>
  <si>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</si>
  <si>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</si>
  <si>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</si>
  <si>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</si>
  <si>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</si>
  <si>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</si>
  <si>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</si>
  <si>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</si>
  <si>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</si>
  <si>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</si>
  <si>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</si>
  <si>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</si>
  <si>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</si>
  <si>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</si>
  <si>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</si>
  <si>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</si>
  <si>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</si>
  <si>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</si>
  <si>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</si>
  <si>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</si>
  <si>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</si>
  <si>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</si>
  <si>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</si>
  <si>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</si>
  <si>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</si>
  <si>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</si>
  <si>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</si>
  <si>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</si>
  <si>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</si>
  <si>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</si>
  <si>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</si>
  <si>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</si>
  <si>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</si>
  <si>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</si>
  <si>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</si>
  <si>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</si>
  <si>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</si>
  <si>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</si>
  <si>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</si>
  <si>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</si>
  <si>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</si>
  <si>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</si>
  <si>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</si>
  <si>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</si>
  <si>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</si>
  <si>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</si>
  <si>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</si>
  <si>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</si>
  <si>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</si>
  <si>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</si>
  <si>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</si>
  <si>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</si>
  <si>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</si>
  <si>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</si>
  <si>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</si>
  <si>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</si>
  <si>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</si>
  <si>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</si>
  <si>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</si>
  <si>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</si>
  <si>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</si>
  <si>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</si>
  <si>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</si>
  <si>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</si>
  <si>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</si>
  <si>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</si>
  <si>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</si>
  <si>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</si>
  <si>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</si>
  <si>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</si>
  <si>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</si>
  <si>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</si>
  <si>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</si>
  <si>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</si>
  <si>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</si>
  <si>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</si>
  <si>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</si>
  <si>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</si>
  <si>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</si>
  <si>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</si>
  <si>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</si>
  <si>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</si>
  <si>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</si>
  <si>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</si>
  <si>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</si>
  <si>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</si>
  <si>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</si>
  <si>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</si>
  <si>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</si>
  <si>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</si>
  <si>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</si>
  <si>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</si>
  <si>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</si>
  <si>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</si>
  <si>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</si>
  <si>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</si>
  <si>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</si>
  <si>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</si>
  <si>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</si>
  <si>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</si>
  <si>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</si>
  <si>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</si>
  <si>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</si>
  <si>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</si>
  <si>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</si>
  <si>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</si>
  <si>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</si>
  <si>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</si>
  <si>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</si>
  <si>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</si>
  <si>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</si>
  <si>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</si>
  <si>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</si>
  <si>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</si>
  <si>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</si>
  <si>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</si>
  <si>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</si>
  <si>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</si>
  <si>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</si>
  <si>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</si>
  <si>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</si>
  <si>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</si>
  <si>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</si>
  <si>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</si>
  <si>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</si>
  <si>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</si>
  <si>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</si>
  <si>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</si>
  <si>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</si>
  <si>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</si>
  <si>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</si>
  <si>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</si>
  <si>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</si>
  <si>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</si>
  <si>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</si>
  <si>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</si>
  <si>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</si>
  <si>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</si>
  <si>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</si>
  <si>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</si>
  <si>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</si>
  <si>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</si>
  <si>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</si>
  <si>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</si>
  <si>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</si>
  <si>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</si>
  <si>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</si>
  <si>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</si>
  <si>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</si>
  <si>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</si>
  <si>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</si>
  <si>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</si>
  <si>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</si>
  <si>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</si>
  <si>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</si>
  <si>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</si>
  <si>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</si>
  <si>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</si>
  <si>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</si>
  <si>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</si>
  <si>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</si>
  <si>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</si>
  <si>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</si>
  <si>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</si>
  <si>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</si>
  <si>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</si>
  <si>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</si>
  <si>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</si>
  <si>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</si>
  <si>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</si>
  <si>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</si>
  <si>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</si>
  <si>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</si>
  <si>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</si>
  <si>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</si>
  <si>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</si>
  <si>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</si>
  <si>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</si>
  <si>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</si>
  <si>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</si>
  <si>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</si>
  <si>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</si>
  <si>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</si>
  <si>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</si>
  <si>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</si>
  <si>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</si>
  <si>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</si>
  <si>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</si>
  <si>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</si>
  <si>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</si>
  <si>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</si>
  <si>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</si>
  <si>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</si>
  <si>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</si>
  <si>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</si>
  <si>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</si>
  <si>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</si>
  <si>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</si>
  <si>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</si>
  <si>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</si>
  <si>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</si>
  <si>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</si>
  <si>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</si>
  <si>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</si>
  <si>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</si>
  <si>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</si>
  <si>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</si>
  <si>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</si>
  <si>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</si>
  <si>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</si>
  <si>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</si>
  <si>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</si>
  <si>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</si>
  <si>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</si>
  <si>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</si>
  <si>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</si>
  <si>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</si>
  <si>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</si>
  <si>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</si>
  <si>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</si>
  <si>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</si>
  <si>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</si>
  <si>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</si>
  <si>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</si>
  <si>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</si>
  <si>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</si>
  <si>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</si>
  <si>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</si>
  <si>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</si>
  <si>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</si>
  <si>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</si>
  <si>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</si>
  <si>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</si>
  <si>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</si>
  <si>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</si>
  <si>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</si>
  <si>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</si>
  <si>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</si>
  <si>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</si>
  <si>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</si>
  <si>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</si>
  <si>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</si>
  <si>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</si>
  <si>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</si>
  <si>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</si>
  <si>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</si>
  <si>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</si>
  <si>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</si>
  <si>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</si>
  <si>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</si>
  <si>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</si>
  <si>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</si>
  <si>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</si>
  <si>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</si>
  <si>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</si>
  <si>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</si>
  <si>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</si>
  <si>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</si>
  <si>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</si>
  <si>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</si>
  <si>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</si>
  <si>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</si>
  <si>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</si>
  <si>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</si>
  <si>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</si>
  <si>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</si>
  <si>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</si>
  <si>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</si>
  <si>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</si>
  <si>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</si>
  <si>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</si>
  <si>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</si>
  <si>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</si>
  <si>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</si>
  <si>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</si>
  <si>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</si>
  <si>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</si>
  <si>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</si>
  <si>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</si>
  <si>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</si>
  <si>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</si>
  <si>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</si>
  <si>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</si>
  <si>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</si>
  <si>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</si>
  <si>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</si>
  <si>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</si>
  <si>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</si>
  <si>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</si>
  <si>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</si>
  <si>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</si>
  <si>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</si>
  <si>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</si>
  <si>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</si>
  <si>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</si>
  <si>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</si>
  <si>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</si>
  <si>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</si>
  <si>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</si>
  <si>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</si>
  <si>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</si>
  <si>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</si>
  <si>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</si>
  <si>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</si>
  <si>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</si>
  <si>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</si>
  <si>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</si>
  <si>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</si>
  <si>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</si>
  <si>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</si>
  <si>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</si>
  <si>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</si>
  <si>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</si>
  <si>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</si>
  <si>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</si>
  <si>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</si>
  <si>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</si>
  <si>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</si>
  <si>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</si>
  <si>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</si>
  <si>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</si>
  <si>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</si>
  <si>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</si>
  <si>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</si>
  <si>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</si>
  <si>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</si>
  <si>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</si>
  <si>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</si>
  <si>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</si>
  <si>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</si>
  <si>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</si>
  <si>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</si>
  <si>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</si>
  <si>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</si>
  <si>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</si>
  <si>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</si>
  <si>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</si>
  <si>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</si>
  <si>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</si>
  <si>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</si>
  <si>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</si>
  <si>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</si>
  <si>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</si>
  <si>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</si>
  <si>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</si>
  <si>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</si>
  <si>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</si>
  <si>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</si>
  <si>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</si>
  <si>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</si>
  <si>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</si>
  <si>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</si>
  <si>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</si>
  <si>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</si>
  <si>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</si>
  <si>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</si>
  <si>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</si>
  <si>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</si>
  <si>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</si>
  <si>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</si>
  <si>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</si>
  <si>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</si>
  <si>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</si>
  <si>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</si>
  <si>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</si>
  <si>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</si>
  <si>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</si>
  <si>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</si>
  <si>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</si>
  <si>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</si>
  <si>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</si>
  <si>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</si>
  <si>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</si>
  <si>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</si>
  <si>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</si>
  <si>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</si>
  <si>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</si>
  <si>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</si>
  <si>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</si>
  <si>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</si>
  <si>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</si>
  <si>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</si>
  <si>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</si>
  <si>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</si>
  <si>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</si>
  <si>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</si>
  <si>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</si>
  <si>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</si>
  <si>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</si>
  <si>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</si>
  <si>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</si>
  <si>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</si>
  <si>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</si>
  <si>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</si>
  <si>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</si>
  <si>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</si>
  <si>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</si>
  <si>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</si>
  <si>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</si>
  <si>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</si>
  <si>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</si>
  <si>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</si>
  <si>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</si>
  <si>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</si>
  <si>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</si>
  <si>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</si>
  <si>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</si>
  <si>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</si>
  <si>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</si>
  <si>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</si>
  <si>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</si>
  <si>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</si>
  <si>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</si>
  <si>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</si>
  <si>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</si>
  <si>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</si>
  <si>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</si>
  <si>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</si>
  <si>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</si>
  <si>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</si>
  <si>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</si>
  <si>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</si>
  <si>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</si>
  <si>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</si>
  <si>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</si>
  <si>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</si>
  <si>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</si>
  <si>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</si>
  <si>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</si>
  <si>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</si>
  <si>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</si>
  <si>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</si>
  <si>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</si>
  <si>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</si>
  <si>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</si>
  <si>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</si>
  <si>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</si>
  <si>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</si>
  <si>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</si>
  <si>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</si>
  <si>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</si>
  <si>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</si>
  <si>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</si>
  <si>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</si>
  <si>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</si>
  <si>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</si>
  <si>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</si>
  <si>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</si>
  <si>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</si>
  <si>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</si>
  <si>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</si>
  <si>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</si>
  <si>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</si>
  <si>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</si>
  <si>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</si>
  <si>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</si>
  <si>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</si>
  <si>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</si>
  <si>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</si>
  <si>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</si>
  <si>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</si>
  <si>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</si>
  <si>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</si>
  <si>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</si>
  <si>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</si>
  <si>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</si>
  <si>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</si>
  <si>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</si>
  <si>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</si>
  <si>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</si>
  <si>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</si>
  <si>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</si>
  <si>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</si>
  <si>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</si>
  <si>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</si>
  <si>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</si>
  <si>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</si>
  <si>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</si>
  <si>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</si>
  <si>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</si>
  <si>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</si>
  <si>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</si>
  <si>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</si>
  <si>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</si>
  <si>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</si>
  <si>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</si>
  <si>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</si>
  <si>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</si>
  <si>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</si>
  <si>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</si>
  <si>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</si>
  <si>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</si>
  <si>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</si>
  <si>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</si>
  <si>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</si>
  <si>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</si>
  <si>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</si>
  <si>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</si>
  <si>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</si>
  <si>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</si>
  <si>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</si>
  <si>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</si>
  <si>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</si>
  <si>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</si>
  <si>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</si>
  <si>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</si>
  <si>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</si>
  <si>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</si>
  <si>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</si>
  <si>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</si>
  <si>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</si>
  <si>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</si>
  <si>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</si>
  <si>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</si>
  <si>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</si>
  <si>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</si>
  <si>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</si>
  <si>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</si>
  <si>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</si>
  <si>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</si>
  <si>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</si>
  <si>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</si>
  <si>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</si>
  <si>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</si>
  <si>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</si>
  <si>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</si>
  <si>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</si>
  <si>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</si>
  <si>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</si>
  <si>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</si>
  <si>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</si>
  <si>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</si>
  <si>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</si>
  <si>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</si>
  <si>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</si>
  <si>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</si>
  <si>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</si>
  <si>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</si>
  <si>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</si>
  <si>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</si>
  <si>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</si>
  <si>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</si>
  <si>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</si>
  <si>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</si>
  <si>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</si>
  <si>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</si>
  <si>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</si>
  <si>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</si>
  <si>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</si>
  <si>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</si>
  <si>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</si>
  <si>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</si>
  <si>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</si>
  <si>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</si>
  <si>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</si>
  <si>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</si>
  <si>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</si>
  <si>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</si>
  <si>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</si>
  <si>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</si>
  <si>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</si>
  <si>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</si>
  <si>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</si>
  <si>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</si>
  <si>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</si>
  <si>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</si>
  <si>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</si>
  <si>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</si>
  <si>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</si>
  <si>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</si>
  <si>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</si>
  <si>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</si>
  <si>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</si>
  <si>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</si>
  <si>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</si>
  <si>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</si>
  <si>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</si>
  <si>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</si>
  <si>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</si>
  <si>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</si>
  <si>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</si>
  <si>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</si>
  <si>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</si>
  <si>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</si>
  <si>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</si>
  <si>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</si>
  <si>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</si>
  <si>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</si>
  <si>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</si>
  <si>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</si>
  <si>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</si>
  <si>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</si>
  <si>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</si>
  <si>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</si>
  <si>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</si>
  <si>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</si>
  <si>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</si>
  <si>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</si>
  <si>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</si>
  <si>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</si>
  <si>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</si>
  <si>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</si>
  <si>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</si>
  <si>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</si>
  <si>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</si>
  <si>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</si>
  <si>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</si>
  <si>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</si>
  <si>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</si>
  <si>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</si>
  <si>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</si>
  <si>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</si>
  <si>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</si>
  <si>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</si>
  <si>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</si>
  <si>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</si>
  <si>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</si>
  <si>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</si>
  <si>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</si>
  <si>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</si>
  <si>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</si>
  <si>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</si>
  <si>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</si>
  <si>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</si>
  <si>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</si>
  <si>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</si>
  <si>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</si>
  <si>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</si>
  <si>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</si>
  <si>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</si>
  <si>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</si>
  <si>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</si>
  <si>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</si>
  <si>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</si>
  <si>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</si>
  <si>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</si>
  <si>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</si>
  <si>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</si>
  <si>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</si>
  <si>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</si>
  <si>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</si>
  <si>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</si>
  <si>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</si>
  <si>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</si>
  <si>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</si>
  <si>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</si>
  <si>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</si>
  <si>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</si>
  <si>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</si>
  <si>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</si>
  <si>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</si>
  <si>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</si>
  <si>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</si>
  <si>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</si>
  <si>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</si>
  <si>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</si>
  <si>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</si>
  <si>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</si>
  <si>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</si>
  <si>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</si>
  <si>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</si>
  <si>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</si>
  <si>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</si>
  <si>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</si>
  <si>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</si>
  <si>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</si>
  <si>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</si>
  <si>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</si>
  <si>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</si>
  <si>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</si>
  <si>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</si>
  <si>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</si>
  <si>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</si>
  <si>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</si>
  <si>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</si>
  <si>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</si>
  <si>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</si>
  <si>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</si>
  <si>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</si>
  <si>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</si>
  <si>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</si>
  <si>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</si>
  <si>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</si>
  <si>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</si>
  <si>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</si>
  <si>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</si>
  <si>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</si>
  <si>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</si>
  <si>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</si>
  <si>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</si>
  <si>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</si>
  <si>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</si>
  <si>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</si>
  <si>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</si>
  <si>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</si>
  <si>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</si>
  <si>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</si>
  <si>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</si>
  <si>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</si>
  <si>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</si>
  <si>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</si>
  <si>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</si>
  <si>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</si>
  <si>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</si>
  <si>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</si>
  <si>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</si>
  <si>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</si>
  <si>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</si>
  <si>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</si>
  <si>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</si>
  <si>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</si>
  <si>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</si>
  <si>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</si>
  <si>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</si>
  <si>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</si>
  <si>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</si>
  <si>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</si>
  <si>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</si>
  <si>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</si>
  <si>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</si>
  <si>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</si>
  <si>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</si>
  <si>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</si>
  <si>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</si>
  <si>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</si>
  <si>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</si>
  <si>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</si>
  <si>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</si>
  <si>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</si>
  <si>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</si>
  <si>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</si>
  <si>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</si>
  <si>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</si>
  <si>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</si>
  <si>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</si>
  <si>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</si>
  <si>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</si>
  <si>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</si>
  <si>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</si>
  <si>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</si>
  <si>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</si>
  <si>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</si>
  <si>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</si>
  <si>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</si>
  <si>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</si>
  <si>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</si>
  <si>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</si>
  <si>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</si>
  <si>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</si>
  <si>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</si>
  <si>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</si>
  <si>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</si>
  <si>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</si>
  <si>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</si>
  <si>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</si>
  <si>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</si>
  <si>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</si>
  <si>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</si>
  <si>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</si>
  <si>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</si>
  <si>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</si>
  <si>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</si>
  <si>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</si>
  <si>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</si>
  <si>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</si>
  <si>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</si>
  <si>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</si>
  <si>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</si>
  <si>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</si>
  <si>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</si>
  <si>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</si>
  <si>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</si>
  <si>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</si>
  <si>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</si>
  <si>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</si>
  <si>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</si>
  <si>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</si>
  <si>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</si>
  <si>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</si>
  <si>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</si>
  <si>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</si>
  <si>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</si>
  <si>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</si>
  <si>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</si>
  <si>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</si>
  <si>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</si>
  <si>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</si>
  <si>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</si>
  <si>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</si>
  <si>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</si>
  <si>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</si>
  <si>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</si>
  <si>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</si>
  <si>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</si>
  <si>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</si>
  <si>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</si>
  <si>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</si>
  <si>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</si>
  <si>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</si>
  <si>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</si>
  <si>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</si>
  <si>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</si>
  <si>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</si>
  <si>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</si>
  <si>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</si>
  <si>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</si>
  <si>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</si>
  <si>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</si>
  <si>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</si>
  <si>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</si>
  <si>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</si>
  <si>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</si>
  <si>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</si>
  <si>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</si>
  <si>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</si>
  <si>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</si>
  <si>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</si>
  <si>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</si>
  <si>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</si>
  <si>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</si>
  <si>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</si>
  <si>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</si>
  <si>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</si>
  <si>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</si>
  <si>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</si>
  <si>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</si>
  <si>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</si>
  <si>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</si>
  <si>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</si>
  <si>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</si>
  <si>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</si>
  <si>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</si>
  <si>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</si>
  <si>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</si>
  <si>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</si>
  <si>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</si>
  <si>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</si>
  <si>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</si>
  <si>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</si>
  <si>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</si>
  <si>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</si>
  <si>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</si>
  <si>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</si>
  <si>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</si>
  <si>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</si>
  <si>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</si>
  <si>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</si>
  <si>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</si>
  <si>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</si>
  <si>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</si>
  <si>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</si>
  <si>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</si>
  <si>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</si>
  <si>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</si>
  <si>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</si>
  <si>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</si>
  <si>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</si>
  <si>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</si>
  <si>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</si>
  <si>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</si>
  <si>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</si>
  <si>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</si>
  <si>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</si>
  <si>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</si>
  <si>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</si>
  <si>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</si>
  <si>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</si>
  <si>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</si>
  <si>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</si>
  <si>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</si>
  <si>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</si>
  <si>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</si>
  <si>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</si>
  <si>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</si>
  <si>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</si>
  <si>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</si>
  <si>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</si>
  <si>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</si>
  <si>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</si>
  <si>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</si>
  <si>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</si>
  <si>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</si>
  <si>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</si>
  <si>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</si>
  <si>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</si>
  <si>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</si>
  <si>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</si>
  <si>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</si>
  <si>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</si>
  <si>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</si>
  <si>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</si>
  <si>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</si>
  <si>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</si>
  <si>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</si>
  <si>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</si>
  <si>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</si>
  <si>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</si>
  <si>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</si>
  <si>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</si>
  <si>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</si>
  <si>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</si>
  <si>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</si>
  <si>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</si>
  <si>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</si>
  <si>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</si>
  <si>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</si>
  <si>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</si>
  <si>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</si>
  <si>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</si>
  <si>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</si>
  <si>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</si>
  <si>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</si>
  <si>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</si>
  <si>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</si>
  <si>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</si>
  <si>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</si>
  <si>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</si>
  <si>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</si>
  <si>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</si>
  <si>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</si>
  <si>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</si>
  <si>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</si>
  <si>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</si>
  <si>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</si>
  <si>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</si>
  <si>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</si>
  <si>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</si>
  <si>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</si>
  <si>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</si>
  <si>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</si>
  <si>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</si>
  <si>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</si>
  <si>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</si>
  <si>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</si>
  <si>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</si>
  <si>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</si>
  <si>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</si>
  <si>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</si>
  <si>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</si>
  <si>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</si>
  <si>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</si>
  <si>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</si>
  <si>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</si>
  <si>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</si>
  <si>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</si>
  <si>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</si>
  <si>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</si>
  <si>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</si>
  <si>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</si>
  <si>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</si>
  <si>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</si>
  <si>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</si>
  <si>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</si>
  <si>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</si>
  <si>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</si>
  <si>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</si>
  <si>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</si>
  <si>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</si>
  <si>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</si>
  <si>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</si>
  <si>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</si>
  <si>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</si>
  <si>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</si>
  <si>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</si>
  <si>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</si>
  <si>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</si>
  <si>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</si>
  <si>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</si>
  <si>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</si>
  <si>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</si>
  <si>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</si>
  <si>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</si>
  <si>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</si>
  <si>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</si>
  <si>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</si>
  <si>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</si>
  <si>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</si>
  <si>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</si>
  <si>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</si>
  <si>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</si>
  <si>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</si>
  <si>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</si>
  <si>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</si>
  <si>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</si>
  <si>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</si>
  <si>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</si>
  <si>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</si>
  <si>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</si>
  <si>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</si>
  <si>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</si>
  <si>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</si>
  <si>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</si>
  <si>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</si>
  <si>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</si>
  <si>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</si>
  <si>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</si>
  <si>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</si>
  <si>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</si>
  <si>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</si>
  <si>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</si>
  <si>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</si>
  <si>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</si>
  <si>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</si>
  <si>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</si>
  <si>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</si>
  <si>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</si>
  <si>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</si>
  <si>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</si>
  <si>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</si>
  <si>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</si>
  <si>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</si>
  <si>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</si>
  <si>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</si>
  <si>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</si>
  <si>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</si>
  <si>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</si>
  <si>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</si>
  <si>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</si>
  <si>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</si>
  <si>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</si>
  <si>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</si>
  <si>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</si>
  <si>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</si>
  <si>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</si>
  <si>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</si>
  <si>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</si>
  <si>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</si>
  <si>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</si>
  <si>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</si>
  <si>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</si>
  <si>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</si>
  <si>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</si>
  <si>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</si>
  <si>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</si>
  <si>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</si>
  <si>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</si>
  <si>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</si>
  <si>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</si>
  <si>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</si>
  <si>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</si>
  <si>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</si>
  <si>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</si>
  <si>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</si>
  <si>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</si>
  <si>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</si>
  <si>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</si>
  <si>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</si>
  <si>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</si>
  <si>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</si>
  <si>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</si>
  <si>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</si>
  <si>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</si>
  <si>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</si>
  <si>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</si>
  <si>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</si>
  <si>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</si>
  <si>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</si>
  <si>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</si>
  <si>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</si>
  <si>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</si>
  <si>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</si>
  <si>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</si>
  <si>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</si>
  <si>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</si>
  <si>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</si>
  <si>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</si>
  <si>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</si>
  <si>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</si>
  <si>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</si>
  <si>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</si>
  <si>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</si>
  <si>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</si>
  <si>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</si>
  <si>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</si>
  <si>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</si>
  <si>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</si>
  <si>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</si>
  <si>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</si>
  <si>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</si>
  <si>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</si>
  <si>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</si>
  <si>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</si>
  <si>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</si>
  <si>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</si>
  <si>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</si>
  <si>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</si>
  <si>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</si>
  <si>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</si>
  <si>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</si>
  <si>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</si>
  <si>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</si>
  <si>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</si>
  <si>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</si>
  <si>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</si>
  <si>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</si>
  <si>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</si>
  <si>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</si>
  <si>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</si>
  <si>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</si>
  <si>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</si>
  <si>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</si>
  <si>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</si>
  <si>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</si>
  <si>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</si>
  <si>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</si>
  <si>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</si>
  <si>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</si>
  <si>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</si>
  <si>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</si>
  <si>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</si>
  <si>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</si>
  <si>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</si>
  <si>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</si>
  <si>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</si>
  <si>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</si>
  <si>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</si>
  <si>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</si>
  <si>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</si>
  <si>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</si>
  <si>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</si>
  <si>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</si>
  <si>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</si>
  <si>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</si>
  <si>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</si>
  <si>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</si>
  <si>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</si>
  <si>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</si>
  <si>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</si>
  <si>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</si>
  <si>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</si>
  <si>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</si>
  <si>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</si>
  <si>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</si>
  <si>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</si>
  <si>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</si>
  <si>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</si>
  <si>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</si>
  <si>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</si>
  <si>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</si>
  <si>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</si>
  <si>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</si>
  <si>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</si>
  <si>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</si>
  <si>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</si>
  <si>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</si>
  <si>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</si>
  <si>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</si>
  <si>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</si>
  <si>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</si>
  <si>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</si>
  <si>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</si>
  <si>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</si>
  <si>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</si>
  <si>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</si>
  <si>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</si>
  <si>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</si>
  <si>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</si>
  <si>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</si>
  <si>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</si>
  <si>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</si>
  <si>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</si>
  <si>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</si>
  <si>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</si>
  <si>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</si>
  <si>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</si>
  <si>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</si>
  <si>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</si>
  <si>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</si>
  <si>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</si>
  <si>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</si>
  <si>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</si>
  <si>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</si>
  <si>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</si>
  <si>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</si>
  <si>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</si>
  <si>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</si>
  <si>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</si>
  <si>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</si>
  <si>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</si>
  <si>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</si>
  <si>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</si>
  <si>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</si>
  <si>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</si>
  <si>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</si>
  <si>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</si>
  <si>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</si>
  <si>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</si>
  <si>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</si>
  <si>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</si>
  <si>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</si>
  <si>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</si>
  <si>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</si>
  <si>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</si>
  <si>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</si>
  <si>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</si>
  <si>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</si>
  <si>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</si>
  <si>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</si>
  <si>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</si>
  <si>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</si>
  <si>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</si>
  <si>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</si>
  <si>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</si>
  <si>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</si>
  <si>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</si>
  <si>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</si>
  <si>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</si>
  <si>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</si>
  <si>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</si>
  <si>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</si>
  <si>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</si>
  <si>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</si>
  <si>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</si>
  <si>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</si>
  <si>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</si>
  <si>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</si>
  <si>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</si>
  <si>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</si>
  <si>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</si>
  <si>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</si>
  <si>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</si>
  <si>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</si>
  <si>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</si>
  <si>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</si>
  <si>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</si>
  <si>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</si>
  <si>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</si>
  <si>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</si>
  <si>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</si>
  <si>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</si>
  <si>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</si>
  <si>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</si>
  <si>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</si>
  <si>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</si>
  <si>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</si>
  <si>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</si>
  <si>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</si>
  <si>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</si>
  <si>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</si>
  <si>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</si>
  <si>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</si>
  <si>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</si>
  <si>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</si>
  <si>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</si>
  <si>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</si>
  <si>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</si>
  <si>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</si>
  <si>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</si>
  <si>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</si>
  <si>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</si>
  <si>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</si>
  <si>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</si>
  <si>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</si>
  <si>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</si>
  <si>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</si>
  <si>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</si>
  <si>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</si>
  <si>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</si>
  <si>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</si>
  <si>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</si>
  <si>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</si>
  <si>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</si>
  <si>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</si>
  <si>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</si>
  <si>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</si>
  <si>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</si>
  <si>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</si>
  <si>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</si>
  <si>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</si>
  <si>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</si>
  <si>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</si>
  <si>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</si>
  <si>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</si>
  <si>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</si>
  <si>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</si>
  <si>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</si>
  <si>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</si>
  <si>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</si>
  <si>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</si>
  <si>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</si>
  <si>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</si>
  <si>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</si>
  <si>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</si>
  <si>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</si>
  <si>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</si>
  <si>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</si>
  <si>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</si>
  <si>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</si>
  <si>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</si>
  <si>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</si>
  <si>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</si>
  <si>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</si>
  <si>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</si>
  <si>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</si>
  <si>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</si>
  <si>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</si>
  <si>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</si>
  <si>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</si>
  <si>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</si>
  <si>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</si>
  <si>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</si>
  <si>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</si>
  <si>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</si>
  <si>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</si>
  <si>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</si>
  <si>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</si>
  <si>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</si>
  <si>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</si>
  <si>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</si>
  <si>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</si>
  <si>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</si>
  <si>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</si>
  <si>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</si>
  <si>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</si>
  <si>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</si>
  <si>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</si>
  <si>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</si>
  <si>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</si>
  <si>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</si>
  <si>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</si>
  <si>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</si>
  <si>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</si>
  <si>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</si>
  <si>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</si>
  <si>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</si>
  <si>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</si>
  <si>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</si>
  <si>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</si>
  <si>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</si>
  <si>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</si>
  <si>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</si>
  <si>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</si>
  <si>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</si>
  <si>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</si>
  <si>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</si>
  <si>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</si>
  <si>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</si>
  <si>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</si>
  <si>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</si>
  <si>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</si>
  <si>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</si>
  <si>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</si>
  <si>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</si>
  <si>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</si>
  <si>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</si>
  <si>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</si>
  <si>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</si>
  <si>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</si>
  <si>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</si>
  <si>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</si>
  <si>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</si>
  <si>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</si>
  <si>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</si>
  <si>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</si>
  <si>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</si>
  <si>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</si>
  <si>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</si>
  <si>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</si>
  <si>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</si>
  <si>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</si>
  <si>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</si>
  <si>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</si>
  <si>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</si>
  <si>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</si>
  <si>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</si>
  <si>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</si>
  <si>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</si>
  <si>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</si>
  <si>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</si>
  <si>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</si>
  <si>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</si>
  <si>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</si>
  <si>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</si>
  <si>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</si>
  <si>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</si>
  <si>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</si>
  <si>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</si>
  <si>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</si>
  <si>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</si>
  <si>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</si>
  <si>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</si>
  <si>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</si>
  <si>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</si>
  <si>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</si>
  <si>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</si>
  <si>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</si>
  <si>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</si>
  <si>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</si>
  <si>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</si>
  <si>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</si>
  <si>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</si>
  <si>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</si>
  <si>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</si>
  <si>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</si>
  <si>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</si>
  <si>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</si>
  <si>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</si>
  <si>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</si>
  <si>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</si>
  <si>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</si>
  <si>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</si>
  <si>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</si>
  <si>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</si>
  <si>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</si>
  <si>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</si>
  <si>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</si>
  <si>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</si>
  <si>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</si>
  <si>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</si>
  <si>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</si>
  <si>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</si>
  <si>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</si>
  <si>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</si>
  <si>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</si>
  <si>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</si>
  <si>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</si>
  <si>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</si>
  <si>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</si>
  <si>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</si>
  <si>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</si>
  <si>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</si>
  <si>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</si>
  <si>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</si>
  <si>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</si>
  <si>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</si>
  <si>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</si>
  <si>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</si>
  <si>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</si>
  <si>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</si>
  <si>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</si>
  <si>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</si>
  <si>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</si>
  <si>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</si>
  <si>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</si>
  <si>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</si>
  <si>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</si>
  <si>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</si>
  <si>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</si>
  <si>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</si>
  <si>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</si>
  <si>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</si>
  <si>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</si>
  <si>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</si>
  <si>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</si>
  <si>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</si>
  <si>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</si>
  <si>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</si>
  <si>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</si>
  <si>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</si>
  <si>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</si>
  <si>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</si>
  <si>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</si>
  <si>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</si>
  <si>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</si>
  <si>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</si>
  <si>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</si>
  <si>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</si>
  <si>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</si>
  <si>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</si>
  <si>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</si>
  <si>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</si>
  <si>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</si>
  <si>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</si>
  <si>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</si>
  <si>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</si>
  <si>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</si>
  <si>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</si>
  <si>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</si>
  <si>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</si>
  <si>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</si>
  <si>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</si>
  <si>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</si>
  <si>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</si>
  <si>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</si>
  <si>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</si>
  <si>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</si>
  <si>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</si>
  <si>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</si>
  <si>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</si>
  <si>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</si>
  <si>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</si>
  <si>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</si>
  <si>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</si>
  <si>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</si>
  <si>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</si>
  <si>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</si>
  <si>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</si>
  <si>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</si>
  <si>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</si>
  <si>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</si>
  <si>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</si>
  <si>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</si>
  <si>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</si>
  <si>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</si>
  <si>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</si>
  <si>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</si>
  <si>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</si>
  <si>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</si>
  <si>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</si>
  <si>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</si>
  <si>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</si>
  <si>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</si>
  <si>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</si>
  <si>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</si>
  <si>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</si>
  <si>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</si>
  <si>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</si>
  <si>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</si>
  <si>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</si>
  <si>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</si>
  <si>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</si>
  <si>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</si>
  <si>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</si>
  <si>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</si>
  <si>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</si>
  <si>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</si>
  <si>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</si>
  <si>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</si>
  <si>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</si>
  <si>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</si>
  <si>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</si>
  <si>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</si>
  <si>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</si>
  <si>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</si>
  <si>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</si>
  <si>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</si>
  <si>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</si>
  <si>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</si>
  <si>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</si>
  <si>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</si>
  <si>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</si>
  <si>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</si>
  <si>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</si>
  <si>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</si>
  <si>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</si>
  <si>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</si>
  <si>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</si>
  <si>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</si>
  <si>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</si>
  <si>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</si>
  <si>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</si>
  <si>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</si>
  <si>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</si>
  <si>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</si>
  <si>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</si>
  <si>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</si>
  <si>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</si>
  <si>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</si>
  <si>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</si>
  <si>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</si>
  <si>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</si>
  <si>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</si>
  <si>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</si>
  <si>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</si>
  <si>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</si>
  <si>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</si>
  <si>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</si>
  <si>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</si>
  <si>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</si>
  <si>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</si>
  <si>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</si>
  <si>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</si>
  <si>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</si>
  <si>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</si>
  <si>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</si>
  <si>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</si>
  <si>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</si>
  <si>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</si>
  <si>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</si>
  <si>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</si>
  <si>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</si>
  <si>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</si>
  <si>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</si>
  <si>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</si>
  <si>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</si>
  <si>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</si>
  <si>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</si>
  <si>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</si>
  <si>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</si>
  <si>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</si>
  <si>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</si>
  <si>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</si>
  <si>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</si>
  <si>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</si>
  <si>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</si>
  <si>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</si>
  <si>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</si>
  <si>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</si>
  <si>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</si>
  <si>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</si>
  <si>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</si>
  <si>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</si>
  <si>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</si>
  <si>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</si>
  <si>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</si>
  <si>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</si>
  <si>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</si>
  <si>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</si>
  <si>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</si>
  <si>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</si>
  <si>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</si>
  <si>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</si>
  <si>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</si>
  <si>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</si>
  <si>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</si>
  <si>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</si>
  <si>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</si>
  <si>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</si>
  <si>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</si>
  <si>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</si>
  <si>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</si>
  <si>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</si>
  <si>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</si>
  <si>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</si>
  <si>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</si>
  <si>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</si>
  <si>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</si>
  <si>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</si>
  <si>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</si>
  <si>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</si>
  <si>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</si>
  <si>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</si>
  <si>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</si>
  <si>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</si>
  <si>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</si>
  <si>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</si>
  <si>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</si>
  <si>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</si>
  <si>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</si>
  <si>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</si>
  <si>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</si>
  <si>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</si>
  <si>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</si>
  <si>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</si>
  <si>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</si>
  <si>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</si>
  <si>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</si>
  <si>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</si>
  <si>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</si>
  <si>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</si>
  <si>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</si>
  <si>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</si>
  <si>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</si>
  <si>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</si>
  <si>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</si>
  <si>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</si>
  <si>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</si>
  <si>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</si>
  <si>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</si>
  <si>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</si>
  <si>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</si>
  <si>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</si>
  <si>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</si>
  <si>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</si>
  <si>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</si>
  <si>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</si>
  <si>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</si>
  <si>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</si>
  <si>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</si>
  <si>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</si>
  <si>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</si>
  <si>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</si>
  <si>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</si>
  <si>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</si>
  <si>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</si>
  <si>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</si>
  <si>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</si>
  <si>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</si>
  <si>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</si>
  <si>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</si>
  <si>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</si>
  <si>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</si>
  <si>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</si>
  <si>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</si>
  <si>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</si>
  <si>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</si>
  <si>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</si>
  <si>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</si>
  <si>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</si>
  <si>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</si>
  <si>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</si>
  <si>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</si>
  <si>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</si>
  <si>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</si>
  <si>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</si>
  <si>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</si>
  <si>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</si>
  <si>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</si>
  <si>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</si>
  <si>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</si>
  <si>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</si>
  <si>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</si>
  <si>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</si>
  <si>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</si>
  <si>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</si>
  <si>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</si>
  <si>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</si>
  <si>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</si>
  <si>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</si>
  <si>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</si>
  <si>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</si>
  <si>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</si>
  <si>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</si>
  <si>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</si>
  <si>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</si>
  <si>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</si>
  <si>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</si>
  <si>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</si>
  <si>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</si>
  <si>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</si>
  <si>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</si>
  <si>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</si>
  <si>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</si>
  <si>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</si>
  <si>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</si>
  <si>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</si>
  <si>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</si>
  <si>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</si>
  <si>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</si>
  <si>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</si>
  <si>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</si>
  <si>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</si>
  <si>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</si>
  <si>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</si>
  <si>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</si>
  <si>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</si>
  <si>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</si>
  <si>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</si>
  <si>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</si>
  <si>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</si>
  <si>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</si>
  <si>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</si>
  <si>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</si>
  <si>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</si>
  <si>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</si>
  <si>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</si>
  <si>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</si>
  <si>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</si>
  <si>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</si>
  <si>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</si>
  <si>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</si>
  <si>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</si>
  <si>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</si>
  <si>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</si>
  <si>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</si>
  <si>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</si>
  <si>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</si>
  <si>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</si>
  <si>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</si>
  <si>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</si>
  <si>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</si>
  <si>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</si>
  <si>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</si>
  <si>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</si>
  <si>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</si>
  <si>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</si>
  <si>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</si>
  <si>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</si>
  <si>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</si>
  <si>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</si>
  <si>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</si>
  <si>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</si>
  <si>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</si>
  <si>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</si>
  <si>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</si>
  <si>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</si>
  <si>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</si>
  <si>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</si>
  <si>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</si>
  <si>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</si>
  <si>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</si>
  <si>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</si>
  <si>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</si>
  <si>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</si>
  <si>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</si>
  <si>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</si>
  <si>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</si>
  <si>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</si>
  <si>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</si>
  <si>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</si>
  <si>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</si>
  <si>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</si>
  <si>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</si>
  <si>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</si>
  <si>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</si>
  <si>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</si>
  <si>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</si>
  <si>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</si>
  <si>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</si>
  <si>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</si>
  <si>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</si>
  <si>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</si>
  <si>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</si>
  <si>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</si>
  <si>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</si>
  <si>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</si>
  <si>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</si>
  <si>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</si>
  <si>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</si>
  <si>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</si>
  <si>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</si>
  <si>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</si>
  <si>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</si>
  <si>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</si>
  <si>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</si>
  <si>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</si>
  <si>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</si>
  <si>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</si>
  <si>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</si>
  <si>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</si>
  <si>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</si>
  <si>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</si>
  <si>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</si>
  <si>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</si>
  <si>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</si>
  <si>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</si>
  <si>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</si>
  <si>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</si>
  <si>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</si>
  <si>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</si>
  <si>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</si>
  <si>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</si>
  <si>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</si>
  <si>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</si>
  <si>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</si>
  <si>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</si>
  <si>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</si>
  <si>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</si>
  <si>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</si>
  <si>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</si>
  <si>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</si>
  <si>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</si>
  <si>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</si>
  <si>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</si>
  <si>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</si>
  <si>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</si>
  <si>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</si>
  <si>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</si>
  <si>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</si>
  <si>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</si>
  <si>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</si>
  <si>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</si>
  <si>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</si>
  <si>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</si>
  <si>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</si>
  <si>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</si>
  <si>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</si>
  <si>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</si>
  <si>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</si>
  <si>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</si>
  <si>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</si>
  <si>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</si>
  <si>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</si>
  <si>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</si>
  <si>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</si>
  <si>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</si>
  <si>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</si>
  <si>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</si>
  <si>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</si>
  <si>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</si>
  <si>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</si>
  <si>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</si>
  <si>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</si>
  <si>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</si>
  <si>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</si>
  <si>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</si>
  <si>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</si>
  <si>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</si>
  <si>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</si>
  <si>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</si>
  <si>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</si>
  <si>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</si>
  <si>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</si>
  <si>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</si>
  <si>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</si>
  <si>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</si>
  <si>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</si>
  <si>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</si>
  <si>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</si>
  <si>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</si>
  <si>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</si>
  <si>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</si>
  <si>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</si>
  <si>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</si>
  <si>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</si>
  <si>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</si>
  <si>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</si>
  <si>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</si>
  <si>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</si>
  <si>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</si>
  <si>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</si>
  <si>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</si>
  <si>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</si>
  <si>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</si>
  <si>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</si>
  <si>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</si>
  <si>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</si>
  <si>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</si>
  <si>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</si>
  <si>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</si>
  <si>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</si>
  <si>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</si>
  <si>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</si>
  <si>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</si>
  <si>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</si>
  <si>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</si>
  <si>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</si>
  <si>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</si>
  <si>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</si>
  <si>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</si>
  <si>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</si>
  <si>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</si>
  <si>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</si>
  <si>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</si>
  <si>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</si>
  <si>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</si>
  <si>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</si>
  <si>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</si>
  <si>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</si>
  <si>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</si>
  <si>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</si>
  <si>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</si>
  <si>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</si>
  <si>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</si>
  <si>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</si>
  <si>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</si>
  <si>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</si>
  <si>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</si>
  <si>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</si>
  <si>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</si>
  <si>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</si>
  <si>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</si>
  <si>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</si>
  <si>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</si>
  <si>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</si>
  <si>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</si>
  <si>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</si>
  <si>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</si>
  <si>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</si>
  <si>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</si>
  <si>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</si>
  <si>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</si>
  <si>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</si>
  <si>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</si>
  <si>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</si>
  <si>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</si>
  <si>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</si>
  <si>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</si>
  <si>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</si>
  <si>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</si>
  <si>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</si>
  <si>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</si>
  <si>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</si>
  <si>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</si>
  <si>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</si>
  <si>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</si>
  <si>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</si>
  <si>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</si>
  <si>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</si>
  <si>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</si>
  <si>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</si>
  <si>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</si>
  <si>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</si>
  <si>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</si>
  <si>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</si>
  <si>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</si>
  <si>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</si>
  <si>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</si>
  <si>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</si>
  <si>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</si>
  <si>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</si>
  <si>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</si>
  <si>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</si>
  <si>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</si>
  <si>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</si>
  <si>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</si>
  <si>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</si>
  <si>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</si>
  <si>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</si>
  <si>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</si>
  <si>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</si>
  <si>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</si>
  <si>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</si>
  <si>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</si>
  <si>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</si>
  <si>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</si>
  <si>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</si>
  <si>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</si>
  <si>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</si>
  <si>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</si>
  <si>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</si>
  <si>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</si>
  <si>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</si>
  <si>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</si>
  <si>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</si>
  <si>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</si>
  <si>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</si>
  <si>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</si>
  <si>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</si>
  <si>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</si>
  <si>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</si>
  <si>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</si>
  <si>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</si>
  <si>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</si>
  <si>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</si>
  <si>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</si>
  <si>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</si>
  <si>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</si>
  <si>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</si>
  <si>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</si>
  <si>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</si>
  <si>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</si>
  <si>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</si>
  <si>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</si>
  <si>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</si>
  <si>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</si>
  <si>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</si>
  <si>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</si>
  <si>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</si>
  <si>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</si>
  <si>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</si>
  <si>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</si>
  <si>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</si>
  <si>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</si>
  <si>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</si>
  <si>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</si>
  <si>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</si>
  <si>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</si>
  <si>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</si>
  <si>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</si>
  <si>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</si>
  <si>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</si>
  <si>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</si>
  <si>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</si>
  <si>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</si>
  <si>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</si>
  <si>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</si>
  <si>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</si>
  <si>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</si>
  <si>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</si>
  <si>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</si>
  <si>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</si>
  <si>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</si>
  <si>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</si>
  <si>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</si>
  <si>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</si>
  <si>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</si>
  <si>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</si>
  <si>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</si>
  <si>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</si>
  <si>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</si>
  <si>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</si>
  <si>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</si>
  <si>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</si>
  <si>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</si>
  <si>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</si>
  <si>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</si>
  <si>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</si>
  <si>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</si>
  <si>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</si>
  <si>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</si>
  <si>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</si>
  <si>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</si>
  <si>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</si>
  <si>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</si>
  <si>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</si>
  <si>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</si>
  <si>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</si>
  <si>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</si>
  <si>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</si>
  <si>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</si>
  <si>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</si>
  <si>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</si>
  <si>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</si>
  <si>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</si>
  <si>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</si>
  <si>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</si>
  <si>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</si>
  <si>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</si>
  <si>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</si>
  <si>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</si>
  <si>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</si>
  <si>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</si>
  <si>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</si>
  <si>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</si>
  <si>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</si>
  <si>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</si>
  <si>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</si>
  <si>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</si>
  <si>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</si>
  <si>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</si>
  <si>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</si>
  <si>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</si>
  <si>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</si>
  <si>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</si>
  <si>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</si>
  <si>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</si>
  <si>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</si>
  <si>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</si>
  <si>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</si>
  <si>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</si>
  <si>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</si>
  <si>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</si>
  <si>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</si>
  <si>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</si>
  <si>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</si>
  <si>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</si>
  <si>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</si>
  <si>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</si>
  <si>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</si>
  <si>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</si>
  <si>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</si>
  <si>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</si>
  <si>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</si>
  <si>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</si>
  <si>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</si>
  <si>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</si>
  <si>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</si>
  <si>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</si>
  <si>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</si>
  <si>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</si>
  <si>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</si>
  <si>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</si>
  <si>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</si>
  <si>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</si>
  <si>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</si>
  <si>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</si>
  <si>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</si>
  <si>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</si>
  <si>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</si>
  <si>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</si>
  <si>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</si>
  <si>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</si>
  <si>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</si>
  <si>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</si>
  <si>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</si>
  <si>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</si>
  <si>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</si>
  <si>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</si>
  <si>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</si>
  <si>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</si>
  <si>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</si>
  <si>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</si>
  <si>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</si>
  <si>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</si>
  <si>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</si>
  <si>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</si>
  <si>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</si>
  <si>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</si>
  <si>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</si>
  <si>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</si>
  <si>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</si>
  <si>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</si>
  <si>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</si>
  <si>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</si>
  <si>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</si>
  <si>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</si>
  <si>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</si>
  <si>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</si>
  <si>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</si>
  <si>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</si>
  <si>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</si>
  <si>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</si>
  <si>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</si>
  <si>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</si>
  <si>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</si>
  <si>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</si>
  <si>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</si>
  <si>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</si>
  <si>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</si>
  <si>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</si>
  <si>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</si>
  <si>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</si>
  <si>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</si>
  <si>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</si>
  <si>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</si>
  <si>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</si>
  <si>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</si>
  <si>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</si>
  <si>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</si>
  <si>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</si>
  <si>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</si>
  <si>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</si>
  <si>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</si>
  <si>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</si>
  <si>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</si>
  <si>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</si>
  <si>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</si>
  <si>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</si>
  <si>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</si>
  <si>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</si>
  <si>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</si>
  <si>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</si>
  <si>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</si>
  <si>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</si>
  <si>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</si>
  <si>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</si>
  <si>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</si>
  <si>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</si>
  <si>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</si>
  <si>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</si>
  <si>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</si>
  <si>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</si>
  <si>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</si>
  <si>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</si>
  <si>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</si>
  <si>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</si>
  <si>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</si>
  <si>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</si>
  <si>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</si>
  <si>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</si>
  <si>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</si>
  <si>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</si>
  <si>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</si>
  <si>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</si>
  <si>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</si>
  <si>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</si>
  <si>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</si>
  <si>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</si>
  <si>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</si>
  <si>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</si>
  <si>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</si>
  <si>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</si>
  <si>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</si>
  <si>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</si>
  <si>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</si>
  <si>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</si>
  <si>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</si>
  <si>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</si>
  <si>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</si>
  <si>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</si>
  <si>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</si>
  <si>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</si>
  <si>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</si>
  <si>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</si>
  <si>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</si>
  <si>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</si>
  <si>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</si>
  <si>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</si>
  <si>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</si>
  <si>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</si>
  <si>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</si>
  <si>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</si>
  <si>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</si>
  <si>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</si>
  <si>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</si>
  <si>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</si>
  <si>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</si>
  <si>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</si>
  <si>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</si>
  <si>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</si>
  <si>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</si>
  <si>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</si>
  <si>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</si>
  <si>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</si>
  <si>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</si>
  <si>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</si>
  <si>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</si>
  <si>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</si>
  <si>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</si>
  <si>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</si>
  <si>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</si>
  <si>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</si>
  <si>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</si>
  <si>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</si>
  <si>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</si>
  <si>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</si>
  <si>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</si>
  <si>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</si>
  <si>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</si>
  <si>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</si>
  <si>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</si>
  <si>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</si>
  <si>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</si>
  <si>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</si>
  <si>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</si>
  <si>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</si>
  <si>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</si>
  <si>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</si>
  <si>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</si>
  <si>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</si>
  <si>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</si>
  <si>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</si>
  <si>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</si>
  <si>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</si>
  <si>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</si>
  <si>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</si>
  <si>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</si>
  <si>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</si>
  <si>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</si>
  <si>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</si>
  <si>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</si>
  <si>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</si>
  <si>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</si>
  <si>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</si>
  <si>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</si>
  <si>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</si>
  <si>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</si>
  <si>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</si>
  <si>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</si>
  <si>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</si>
  <si>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</si>
  <si>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</si>
  <si>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</si>
  <si>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</si>
  <si>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</si>
  <si>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</si>
  <si>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</si>
  <si>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</si>
  <si>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</si>
  <si>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</si>
  <si>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</si>
  <si>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</si>
  <si>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</si>
  <si>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</si>
  <si>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</si>
  <si>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</si>
  <si>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</si>
  <si>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</si>
  <si>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</si>
  <si>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</si>
  <si>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</si>
  <si>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</si>
  <si>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</si>
  <si>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</si>
  <si>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</si>
  <si>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</si>
  <si>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</si>
  <si>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</si>
  <si>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</si>
  <si>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</si>
  <si>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</si>
  <si>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</si>
  <si>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</si>
  <si>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</si>
  <si>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</si>
  <si>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</si>
  <si>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</si>
  <si>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</si>
  <si>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</si>
  <si>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</si>
  <si>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</si>
  <si>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</si>
  <si>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</si>
  <si>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</si>
  <si>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</si>
  <si>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</si>
  <si>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</si>
  <si>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</si>
  <si>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</si>
  <si>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</si>
  <si>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</si>
  <si>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</si>
  <si>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</si>
  <si>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</si>
  <si>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</si>
  <si>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</si>
  <si>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</si>
  <si>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</si>
  <si>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</si>
  <si>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</si>
  <si>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</si>
  <si>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</si>
  <si>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</si>
  <si>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</si>
  <si>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</si>
  <si>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</si>
  <si>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</si>
  <si>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</si>
  <si>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</si>
  <si>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</si>
  <si>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</si>
  <si>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</si>
  <si>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</si>
  <si>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</si>
  <si>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</si>
  <si>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</si>
  <si>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</si>
  <si>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</si>
  <si>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</si>
  <si>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</si>
  <si>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</si>
  <si>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</si>
  <si>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</si>
  <si>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</si>
  <si>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</si>
  <si>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</si>
  <si>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</si>
  <si>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</si>
  <si>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</si>
  <si>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</si>
  <si>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</si>
  <si>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</si>
  <si>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</si>
  <si>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</si>
  <si>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</si>
  <si>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</si>
  <si>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</si>
  <si>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</si>
  <si>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</si>
  <si>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</si>
  <si>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</si>
  <si>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</si>
  <si>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</si>
  <si>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</si>
  <si>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</si>
  <si>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</si>
  <si>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</si>
  <si>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</si>
  <si>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</si>
  <si>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</si>
  <si>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</si>
  <si>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</si>
  <si>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</si>
  <si>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</si>
  <si>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</si>
  <si>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</si>
  <si>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</si>
  <si>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</si>
  <si>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</si>
  <si>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</si>
  <si>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</si>
  <si>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</si>
  <si>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</si>
  <si>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</si>
  <si>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</si>
  <si>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</si>
  <si>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</si>
  <si>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</si>
  <si>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</si>
  <si>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</si>
  <si>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</si>
  <si>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</si>
  <si>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</si>
  <si>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</si>
  <si>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</si>
  <si>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</si>
  <si>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</si>
  <si>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</si>
  <si>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</si>
  <si>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</si>
  <si>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</si>
  <si>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</si>
  <si>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</si>
  <si>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</si>
  <si>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</si>
  <si>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</si>
  <si>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</si>
  <si>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</si>
  <si>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</si>
  <si>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</si>
  <si>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</si>
  <si>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</si>
  <si>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</si>
  <si>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</si>
  <si>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</si>
  <si>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</si>
  <si>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</si>
  <si>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</si>
  <si>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</si>
  <si>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</si>
  <si>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</si>
  <si>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</si>
  <si>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</si>
  <si>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</si>
  <si>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</si>
  <si>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</si>
  <si>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</si>
  <si>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</si>
  <si>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</si>
  <si>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</si>
  <si>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</si>
  <si>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</si>
  <si>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</si>
  <si>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</si>
  <si>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</si>
  <si>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</si>
  <si>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</si>
  <si>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</si>
  <si>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</si>
  <si>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</si>
  <si>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</si>
  <si>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</si>
  <si>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</si>
  <si>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</si>
  <si>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</si>
  <si>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</si>
  <si>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</si>
  <si>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</si>
  <si>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</si>
  <si>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</si>
  <si>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</si>
  <si>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</si>
  <si>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</si>
  <si>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</si>
  <si>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</si>
  <si>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</si>
  <si>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</si>
  <si>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</si>
  <si>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</si>
  <si>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</si>
  <si>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</si>
  <si>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</si>
  <si>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</si>
  <si>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</si>
  <si>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</si>
  <si>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</si>
  <si>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</si>
  <si>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</si>
  <si>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</si>
  <si>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</si>
  <si>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</si>
  <si>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</si>
  <si>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</si>
  <si>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</si>
  <si>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</si>
  <si>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</si>
  <si>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</si>
  <si>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</si>
  <si>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</si>
  <si>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</si>
  <si>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</si>
  <si>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</si>
  <si>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</si>
  <si>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</si>
  <si>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</si>
  <si>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</si>
  <si>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</si>
  <si>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</si>
  <si>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</si>
  <si>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</si>
  <si>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</si>
  <si>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</si>
  <si>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</si>
  <si>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</si>
  <si>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</si>
  <si>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</si>
  <si>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</si>
  <si>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</si>
  <si>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</si>
  <si>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</si>
  <si>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</si>
  <si>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</si>
  <si>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</si>
  <si>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</si>
  <si>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</si>
  <si>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</si>
  <si>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</si>
  <si>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</si>
  <si>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</si>
  <si>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</si>
  <si>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</si>
  <si>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</si>
  <si>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</si>
  <si>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</si>
  <si>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</si>
  <si>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</si>
  <si>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</si>
  <si>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</si>
  <si>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</si>
  <si>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</si>
  <si>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</si>
  <si>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</si>
  <si>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</si>
  <si>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</si>
  <si>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</si>
  <si>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</si>
  <si>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</si>
  <si>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</si>
  <si>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</si>
  <si>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</si>
  <si>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</si>
  <si>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</si>
  <si>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</si>
  <si>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</si>
  <si>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</si>
  <si>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</si>
  <si>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</si>
  <si>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</si>
  <si>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</si>
  <si>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</si>
  <si>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</si>
  <si>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</si>
  <si>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</si>
  <si>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</si>
  <si>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</si>
  <si>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</si>
  <si>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</si>
  <si>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</si>
  <si>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</si>
  <si>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</si>
  <si>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</si>
  <si>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</si>
  <si>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</si>
  <si>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</si>
  <si>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</si>
  <si>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</si>
  <si>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</si>
  <si>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</si>
  <si>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</si>
  <si>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</si>
  <si>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</si>
  <si>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</si>
  <si>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</si>
  <si>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</si>
  <si>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</si>
  <si>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</si>
  <si>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</si>
  <si>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</si>
  <si>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</si>
  <si>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</si>
  <si>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</si>
  <si>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</si>
  <si>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</si>
  <si>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</si>
  <si>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</si>
  <si>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</si>
  <si>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</si>
  <si>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</si>
  <si>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</si>
  <si>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</si>
  <si>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</si>
  <si>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</si>
  <si>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</si>
  <si>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</si>
  <si>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</si>
  <si>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</si>
  <si>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</si>
  <si>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</si>
  <si>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</si>
  <si>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</si>
  <si>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</si>
  <si>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</si>
  <si>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</si>
  <si>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</si>
  <si>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</si>
  <si>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</si>
  <si>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</si>
  <si>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</si>
  <si>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</si>
  <si>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</si>
  <si>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</si>
  <si>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</si>
  <si>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</si>
  <si>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</si>
  <si>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</si>
  <si>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</si>
  <si>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</si>
  <si>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</si>
  <si>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</si>
  <si>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</si>
  <si>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</si>
  <si>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</si>
  <si>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</si>
  <si>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</si>
  <si>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</si>
  <si>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</si>
  <si>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</si>
  <si>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</si>
  <si>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</si>
  <si>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</si>
  <si>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</si>
  <si>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</si>
  <si>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</si>
  <si>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</si>
  <si>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</si>
  <si>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</si>
  <si>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</si>
  <si>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</si>
  <si>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</si>
  <si>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</si>
  <si>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</si>
  <si>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</si>
  <si>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</si>
  <si>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</si>
  <si>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</si>
  <si>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</si>
  <si>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</si>
  <si>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</si>
  <si>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</si>
  <si>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</si>
  <si>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</si>
  <si>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</si>
  <si>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</si>
  <si>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</si>
  <si>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</si>
  <si>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</si>
  <si>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</si>
  <si>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</si>
  <si>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</si>
  <si>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</si>
  <si>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</si>
  <si>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</si>
  <si>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</si>
  <si>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</si>
  <si>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</si>
  <si>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</si>
  <si>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</si>
  <si>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</si>
  <si>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</si>
  <si>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</si>
  <si>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</si>
  <si>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</si>
  <si>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</si>
  <si>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</si>
  <si>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</si>
  <si>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</si>
  <si>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</si>
  <si>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</si>
  <si>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</si>
  <si>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</si>
  <si>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</si>
  <si>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</si>
  <si>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</si>
  <si>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</si>
  <si>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</si>
  <si>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</si>
  <si>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</si>
  <si>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</si>
  <si>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</si>
  <si>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</si>
  <si>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</si>
  <si>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</si>
  <si>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</si>
  <si>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</si>
  <si>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</si>
  <si>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</si>
  <si>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</si>
  <si>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</si>
  <si>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</si>
  <si>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</si>
  <si>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</si>
  <si>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</si>
  <si>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</si>
  <si>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</si>
  <si>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</si>
  <si>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</si>
  <si>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</si>
  <si>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</si>
  <si>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</si>
  <si>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</si>
  <si>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</si>
  <si>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</si>
  <si>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</si>
  <si>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</si>
  <si>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</si>
  <si>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</si>
  <si>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</si>
  <si>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</si>
  <si>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</si>
  <si>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</si>
  <si>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</si>
  <si>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</si>
  <si>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</si>
  <si>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</si>
  <si>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</si>
  <si>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</si>
  <si>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</si>
  <si>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</si>
  <si>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</si>
  <si>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</si>
  <si>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</si>
  <si>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</si>
  <si>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</si>
  <si>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</si>
  <si>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</si>
  <si>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</si>
  <si>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</si>
  <si>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</si>
  <si>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</si>
  <si>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</si>
  <si>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</si>
  <si>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</si>
  <si>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</si>
  <si>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</si>
  <si>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</si>
  <si>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</si>
  <si>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</si>
  <si>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</si>
  <si>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</si>
  <si>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</si>
  <si>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</si>
  <si>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</si>
  <si>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</si>
  <si>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</si>
  <si>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</si>
  <si>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</si>
  <si>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</si>
  <si>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</si>
  <si>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</si>
  <si>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</si>
  <si>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</si>
  <si>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</si>
  <si>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</si>
  <si>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</si>
  <si>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</si>
  <si>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</si>
  <si>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</si>
  <si>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</si>
  <si>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</si>
  <si>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</si>
  <si>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</si>
  <si>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</si>
  <si>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</si>
  <si>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</si>
  <si>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</si>
  <si>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</si>
  <si>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</si>
  <si>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</si>
  <si>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</si>
  <si>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</si>
  <si>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</si>
  <si>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</si>
  <si>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</si>
  <si>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</si>
  <si>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</si>
  <si>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</si>
  <si>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</si>
  <si>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</si>
  <si>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</si>
  <si>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</si>
  <si>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</si>
  <si>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</si>
  <si>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</si>
  <si>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</si>
  <si>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</si>
  <si>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</si>
  <si>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</si>
  <si>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</si>
  <si>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</si>
  <si>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</si>
  <si>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</si>
  <si>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</si>
  <si>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</si>
  <si>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</si>
  <si>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</si>
  <si>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</si>
  <si>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</si>
  <si>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</si>
  <si>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</si>
  <si>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</si>
  <si>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</si>
  <si>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</si>
  <si>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</si>
  <si>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</si>
  <si>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</si>
  <si>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</si>
  <si>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</si>
  <si>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</si>
  <si>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</si>
  <si>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</si>
  <si>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</si>
  <si>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</si>
  <si>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</si>
  <si>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</si>
  <si>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</si>
  <si>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</si>
  <si>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</si>
  <si>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</si>
  <si>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</si>
  <si>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</si>
  <si>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</si>
  <si>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</si>
  <si>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</si>
  <si>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</si>
  <si>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</si>
  <si>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</si>
  <si>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</si>
  <si>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</si>
  <si>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</si>
  <si>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</si>
  <si>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</si>
  <si>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</si>
  <si>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</si>
  <si>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</si>
  <si>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</si>
  <si>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</si>
  <si>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</si>
  <si>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</si>
  <si>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</si>
  <si>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</si>
  <si>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</si>
  <si>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</si>
  <si>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</si>
  <si>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</si>
  <si>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</si>
  <si>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</si>
  <si>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</si>
  <si>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</si>
  <si>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</si>
  <si>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</si>
  <si>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</si>
  <si>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</si>
  <si>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</si>
  <si>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</si>
  <si>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</si>
  <si>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</si>
  <si>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</si>
  <si>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</si>
  <si>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</si>
  <si>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</si>
  <si>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</si>
  <si>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</si>
  <si>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</si>
  <si>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</si>
  <si>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</si>
  <si>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</si>
  <si>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</si>
  <si>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</si>
  <si>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</si>
  <si>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</si>
  <si>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</si>
  <si>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</si>
  <si>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</si>
  <si>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</si>
  <si>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</si>
  <si>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</si>
  <si>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</si>
  <si>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</si>
  <si>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</si>
  <si>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</si>
  <si>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</si>
  <si>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</si>
  <si>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</si>
  <si>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</si>
  <si>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</si>
  <si>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</si>
  <si>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</si>
  <si>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</si>
  <si>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</si>
  <si>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</si>
  <si>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</si>
  <si>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</si>
  <si>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</si>
  <si>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</si>
  <si>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</si>
  <si>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</si>
  <si>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</si>
  <si>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</si>
  <si>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</si>
  <si>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</si>
  <si>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</si>
  <si>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</si>
  <si>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</si>
  <si>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</si>
  <si>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</si>
  <si>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</si>
  <si>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</si>
  <si>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</si>
  <si>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</si>
  <si>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</si>
  <si>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</si>
  <si>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</si>
  <si>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</si>
  <si>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</si>
  <si>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</si>
  <si>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</si>
  <si>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</si>
  <si>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</si>
  <si>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</si>
  <si>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</si>
  <si>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</si>
  <si>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</si>
  <si>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</si>
  <si>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</si>
  <si>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</si>
  <si>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</si>
  <si>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</si>
  <si>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</si>
  <si>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</si>
  <si>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</si>
  <si>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</si>
  <si>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</si>
  <si>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</si>
  <si>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</si>
  <si>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</si>
  <si>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</si>
  <si>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</si>
  <si>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</si>
  <si>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</si>
  <si>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</si>
  <si>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</si>
  <si>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</si>
  <si>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</si>
  <si>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</si>
  <si>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</si>
  <si>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</si>
  <si>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</si>
  <si>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</si>
  <si>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</si>
  <si>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</si>
  <si>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</si>
  <si>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</si>
  <si>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</si>
  <si>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</si>
  <si>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</si>
  <si>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</si>
  <si>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</si>
  <si>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</si>
  <si>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</si>
  <si>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</si>
  <si>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</si>
  <si>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</si>
  <si>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</si>
  <si>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</si>
  <si>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</si>
  <si>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</si>
  <si>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</si>
  <si>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</si>
  <si>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</si>
  <si>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</si>
  <si>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</si>
  <si>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</si>
  <si>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</si>
  <si>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</si>
  <si>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</si>
  <si>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</si>
  <si>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</si>
  <si>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</si>
  <si>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</si>
  <si>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</si>
  <si>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</si>
  <si>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</si>
  <si>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</si>
  <si>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</si>
  <si>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</si>
  <si>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</si>
  <si>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</si>
  <si>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</si>
  <si>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</si>
  <si>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</si>
  <si>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</si>
  <si>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</si>
  <si>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</si>
  <si>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</si>
  <si>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</si>
  <si>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</si>
  <si>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</si>
  <si>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</si>
  <si>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</si>
  <si>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</si>
  <si>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</si>
  <si>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</si>
  <si>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</si>
  <si>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</si>
  <si>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</si>
  <si>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</si>
  <si>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</si>
  <si>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</si>
  <si>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</si>
  <si>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</si>
  <si>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</si>
  <si>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</si>
  <si>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</si>
  <si>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</si>
  <si>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</si>
  <si>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</si>
  <si>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</si>
  <si>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</si>
  <si>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</si>
  <si>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</si>
  <si>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</si>
  <si>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</si>
  <si>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</si>
  <si>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</si>
  <si>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</si>
  <si>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</si>
  <si>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</si>
  <si>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</si>
  <si>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</si>
  <si>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</si>
  <si>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</si>
  <si>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</si>
  <si>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</si>
  <si>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</si>
  <si>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</si>
  <si>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</si>
  <si>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</si>
  <si>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</si>
  <si>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</si>
  <si>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</si>
  <si>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</si>
  <si>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</si>
  <si>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</si>
  <si>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</si>
  <si>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</si>
  <si>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</si>
  <si>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</si>
  <si>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</si>
  <si>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</si>
  <si>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</si>
  <si>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</si>
  <si>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</si>
  <si>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</si>
  <si>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</si>
  <si>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</si>
  <si>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</si>
  <si>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</si>
  <si>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</si>
  <si>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</si>
  <si>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</si>
  <si>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</si>
  <si>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</si>
  <si>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</si>
  <si>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</si>
  <si>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</si>
  <si>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</si>
  <si>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</si>
  <si>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</si>
  <si>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</si>
  <si>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</si>
  <si>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</si>
  <si>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</si>
  <si>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</si>
  <si>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</si>
  <si>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</si>
  <si>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</si>
  <si>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</si>
  <si>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</si>
  <si>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</si>
  <si>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</si>
  <si>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</si>
  <si>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</si>
  <si>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</si>
  <si>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</si>
  <si>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</si>
  <si>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</si>
  <si>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</si>
  <si>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</si>
  <si>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</si>
  <si>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</si>
  <si>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</si>
  <si>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</si>
  <si>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</si>
  <si>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</si>
  <si>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</si>
  <si>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</si>
  <si>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</si>
  <si>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</si>
  <si>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</si>
  <si>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</si>
  <si>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</si>
  <si>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</si>
  <si>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</si>
  <si>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</si>
  <si>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</si>
  <si>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</si>
  <si>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</si>
  <si>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</si>
  <si>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</si>
  <si>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</si>
  <si>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</si>
  <si>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</si>
  <si>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</si>
  <si>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</si>
  <si>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</si>
  <si>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</si>
  <si>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</si>
  <si>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</si>
  <si>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</si>
  <si>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</si>
  <si>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</si>
  <si>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</si>
  <si>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</si>
  <si>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</si>
  <si>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</si>
  <si>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</si>
  <si>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</si>
  <si>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</si>
  <si>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</si>
  <si>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</si>
  <si>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</si>
  <si>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</si>
  <si>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</si>
  <si>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</si>
  <si>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</si>
  <si>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</si>
  <si>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</si>
  <si>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</si>
  <si>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</si>
  <si>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</si>
  <si>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</si>
  <si>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</si>
  <si>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</si>
  <si>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</si>
  <si>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</si>
  <si>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</si>
  <si>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</si>
  <si>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</si>
  <si>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</si>
  <si>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</si>
  <si>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</si>
  <si>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</si>
  <si>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</si>
  <si>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</si>
  <si>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</si>
  <si>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</si>
  <si>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</si>
  <si>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</si>
  <si>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</si>
  <si>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</si>
  <si>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</si>
  <si>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</si>
  <si>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</si>
  <si>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</si>
  <si>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</si>
  <si>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</si>
  <si>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</si>
  <si>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</si>
  <si>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</si>
  <si>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</si>
  <si>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</si>
  <si>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</si>
  <si>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</si>
  <si>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</si>
  <si>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</si>
  <si>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</si>
  <si>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</si>
  <si>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</si>
  <si>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</si>
  <si>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</si>
  <si>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</si>
  <si>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</si>
  <si>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</si>
  <si>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</si>
  <si>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</si>
  <si>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</si>
  <si>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</si>
  <si>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</si>
  <si>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</si>
  <si>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</si>
  <si>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</si>
  <si>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</si>
  <si>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</si>
  <si>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</si>
  <si>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</si>
  <si>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</si>
  <si>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</si>
  <si>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</si>
  <si>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</si>
  <si>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</si>
  <si>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</si>
  <si>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</si>
  <si>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</si>
  <si>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</si>
  <si>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</si>
  <si>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</si>
  <si>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</si>
  <si>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</si>
  <si>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</si>
  <si>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</si>
  <si>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</si>
  <si>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</si>
  <si>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</si>
  <si>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</si>
  <si>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</si>
  <si>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</si>
  <si>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</si>
  <si>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</si>
  <si>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</si>
  <si>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</si>
  <si>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</si>
  <si>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</si>
  <si>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</si>
  <si>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</si>
  <si>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</si>
  <si>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</si>
  <si>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</si>
  <si>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</si>
  <si>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</si>
  <si>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</si>
  <si>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</si>
  <si>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</si>
  <si>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</si>
  <si>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</si>
  <si>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</si>
  <si>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</si>
  <si>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</si>
  <si>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</si>
  <si>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</si>
  <si>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</si>
  <si>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</si>
  <si>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</si>
  <si>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</si>
  <si>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</si>
  <si>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</si>
  <si>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</si>
  <si>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</si>
  <si>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</si>
  <si>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</si>
  <si>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</si>
  <si>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</si>
  <si>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</si>
  <si>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</si>
  <si>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</si>
  <si>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</si>
  <si>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</si>
  <si>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</si>
  <si>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</si>
  <si>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</si>
  <si>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</si>
  <si>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</si>
  <si>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</si>
  <si>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</si>
  <si>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</si>
  <si>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</si>
  <si>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</si>
  <si>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</si>
  <si>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</si>
  <si>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</si>
  <si>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</si>
  <si>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</si>
  <si>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</si>
  <si>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</si>
  <si>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</si>
  <si>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</si>
  <si>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</si>
  <si>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</si>
  <si>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</si>
  <si>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</si>
  <si>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</si>
  <si>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</si>
  <si>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</si>
  <si>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</si>
  <si>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</si>
  <si>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</si>
  <si>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</si>
  <si>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</si>
  <si>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</si>
  <si>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</si>
  <si>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</si>
  <si>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</si>
  <si>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</si>
  <si>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</si>
  <si>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</si>
  <si>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</si>
  <si>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</si>
  <si>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</si>
  <si>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</si>
  <si>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</si>
  <si>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</si>
  <si>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</si>
  <si>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</si>
  <si>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</si>
  <si>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</si>
  <si>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</si>
  <si>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</si>
  <si>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</si>
  <si>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</si>
  <si>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</si>
  <si>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</si>
  <si>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</si>
  <si>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</si>
  <si>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</si>
  <si>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</si>
  <si>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</si>
  <si>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</si>
  <si>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</si>
  <si>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</si>
  <si>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</si>
  <si>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</si>
  <si>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</si>
  <si>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</si>
  <si>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</si>
  <si>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</si>
  <si>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</si>
  <si>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</si>
  <si>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</si>
  <si>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</si>
  <si>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</si>
  <si>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</si>
  <si>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</si>
  <si>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</si>
  <si>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</si>
  <si>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</si>
  <si>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</si>
  <si>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</si>
  <si>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</si>
  <si>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</si>
  <si>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</si>
  <si>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</si>
  <si>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</si>
  <si>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</si>
  <si>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</si>
  <si>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</si>
  <si>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</si>
  <si>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</si>
  <si>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</si>
  <si>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</si>
  <si>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</si>
  <si>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</si>
  <si>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</si>
  <si>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</si>
  <si>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</si>
  <si>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</si>
  <si>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</si>
  <si>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</si>
  <si>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</si>
  <si>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</si>
  <si>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</si>
  <si>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</si>
  <si>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</si>
  <si>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</si>
  <si>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</si>
  <si>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</si>
  <si>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</si>
  <si>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</si>
  <si>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</si>
  <si>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</si>
  <si>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</si>
  <si>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</si>
  <si>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</si>
  <si>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</si>
  <si>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</si>
  <si>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</si>
  <si>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</si>
  <si>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</si>
  <si>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</si>
  <si>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</si>
  <si>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</si>
  <si>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</si>
  <si>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</si>
  <si>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</si>
  <si>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</si>
  <si>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</si>
  <si>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</si>
  <si>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</si>
  <si>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</si>
  <si>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</si>
  <si>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</si>
  <si>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</si>
  <si>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</si>
  <si>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</si>
  <si>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</si>
  <si>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</si>
  <si>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</si>
  <si>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</si>
  <si>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</si>
  <si>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</si>
  <si>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</si>
  <si>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</si>
  <si>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</si>
  <si>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</si>
  <si>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</si>
  <si>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</si>
  <si>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</si>
  <si>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</si>
  <si>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</si>
  <si>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</si>
  <si>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</si>
  <si>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</si>
  <si>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</si>
  <si>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</si>
  <si>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</si>
  <si>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</si>
  <si>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</si>
  <si>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</si>
  <si>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</si>
  <si>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</si>
  <si>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</si>
  <si>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</si>
  <si>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</si>
  <si>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</si>
  <si>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</si>
  <si>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</si>
  <si>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</si>
  <si>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</si>
  <si>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</si>
  <si>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</si>
  <si>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</si>
  <si>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</si>
  <si>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</si>
  <si>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</si>
  <si>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</si>
  <si>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</si>
  <si>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</si>
  <si>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</si>
  <si>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</si>
  <si>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</si>
  <si>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</si>
  <si>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</si>
  <si>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</si>
  <si>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</si>
  <si>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</si>
  <si>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</si>
  <si>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</si>
  <si>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</si>
  <si>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</si>
  <si>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</si>
  <si>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</si>
  <si>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</si>
  <si>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</si>
  <si>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</si>
  <si>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</si>
  <si>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</si>
  <si>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</si>
  <si>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</si>
  <si>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</si>
  <si>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</si>
  <si>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</si>
  <si>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</si>
  <si>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</si>
  <si>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</si>
  <si>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</si>
  <si>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</si>
  <si>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</si>
  <si>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</si>
  <si>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</si>
  <si>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</si>
  <si>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</si>
  <si>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</si>
  <si>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</si>
  <si>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</si>
  <si>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</si>
  <si>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</si>
  <si>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</si>
  <si>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</si>
  <si>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</si>
  <si>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</si>
  <si>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</si>
  <si>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</si>
  <si>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</si>
  <si>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</si>
  <si>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</si>
  <si>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</si>
  <si>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</si>
  <si>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</si>
  <si>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</si>
  <si>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</si>
  <si>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</si>
  <si>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</si>
  <si>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</si>
  <si>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</si>
  <si>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</si>
  <si>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</si>
  <si>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</si>
  <si>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</si>
  <si>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</si>
  <si>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</si>
  <si>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</si>
  <si>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</si>
  <si>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</si>
  <si>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</si>
  <si>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</si>
  <si>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</si>
  <si>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</si>
  <si>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</si>
  <si>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</si>
  <si>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</si>
  <si>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</si>
  <si>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</si>
  <si>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</si>
  <si>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</si>
  <si>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</si>
  <si>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</si>
  <si>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</si>
  <si>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</si>
  <si>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</si>
  <si>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</si>
  <si>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</si>
  <si>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</si>
  <si>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</si>
  <si>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</si>
  <si>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</si>
  <si>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</si>
  <si>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</si>
  <si>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</si>
  <si>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</si>
  <si>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</si>
  <si>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</si>
  <si>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</si>
  <si>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</si>
  <si>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</si>
  <si>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</si>
  <si>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</si>
  <si>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</si>
  <si>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</si>
  <si>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</si>
  <si>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</si>
  <si>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</si>
  <si>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</si>
  <si>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</si>
  <si>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</si>
  <si>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</si>
  <si>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</si>
  <si>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</si>
  <si>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</si>
  <si>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</si>
  <si>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</si>
  <si>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</si>
  <si>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</si>
  <si>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</si>
  <si>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</si>
  <si>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</si>
  <si>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</si>
  <si>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</si>
  <si>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</si>
  <si>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</si>
  <si>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</si>
  <si>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</si>
  <si>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</si>
  <si>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</si>
  <si>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</si>
  <si>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</si>
  <si>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</si>
  <si>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</si>
  <si>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</si>
  <si>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</si>
  <si>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</si>
  <si>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</si>
  <si>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</si>
  <si>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</si>
  <si>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</si>
  <si>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</si>
  <si>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</si>
  <si>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</si>
  <si>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</si>
  <si>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</si>
  <si>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</si>
  <si>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</si>
  <si>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</si>
  <si>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</si>
  <si>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</si>
  <si>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</si>
  <si>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</si>
  <si>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</si>
  <si>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</si>
  <si>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</si>
  <si>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</si>
  <si>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</si>
  <si>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</si>
  <si>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</si>
  <si>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</si>
  <si>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</si>
  <si>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</si>
  <si>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</si>
  <si>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</si>
  <si>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</si>
  <si>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</si>
  <si>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</si>
  <si>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</si>
  <si>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</si>
  <si>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</si>
  <si>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</si>
  <si>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</si>
  <si>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</si>
  <si>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</si>
  <si>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</si>
  <si>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</si>
  <si>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</si>
  <si>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</si>
  <si>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</si>
  <si>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</si>
  <si>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</si>
  <si>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</si>
  <si>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</si>
  <si>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</si>
  <si>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</si>
  <si>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</si>
  <si>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</si>
  <si>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</si>
  <si>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</si>
  <si>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</si>
  <si>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</si>
  <si>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</si>
  <si>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</si>
  <si>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</si>
  <si>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</si>
  <si>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</si>
  <si>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</si>
  <si>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</si>
  <si>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</si>
  <si>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</si>
  <si>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</si>
  <si>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</si>
  <si>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</si>
  <si>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</si>
  <si>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</si>
  <si>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</si>
  <si>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</si>
  <si>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</si>
  <si>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</si>
  <si>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</si>
  <si>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</si>
  <si>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</si>
  <si>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</si>
  <si>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</si>
  <si>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</si>
  <si>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</si>
  <si>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</si>
  <si>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</si>
  <si>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</si>
  <si>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</si>
  <si>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</si>
  <si>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</si>
  <si>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</si>
  <si>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</si>
  <si>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</si>
  <si>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</si>
  <si>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</si>
  <si>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</si>
  <si>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</si>
  <si>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</si>
  <si>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</si>
  <si>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</si>
  <si>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</si>
  <si>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</si>
  <si>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</si>
  <si>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</si>
  <si>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</si>
  <si>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</si>
  <si>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</si>
  <si>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</si>
  <si>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</si>
  <si>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</si>
  <si>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</si>
  <si>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</si>
  <si>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</si>
  <si>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</si>
  <si>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</si>
  <si>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</si>
  <si>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</si>
  <si>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</si>
  <si>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</si>
  <si>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</si>
  <si>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</si>
  <si>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</si>
  <si>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</si>
  <si>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</si>
  <si>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</si>
  <si>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</si>
  <si>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</si>
  <si>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</si>
  <si>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</si>
  <si>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</si>
  <si>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</si>
  <si>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</si>
  <si>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</si>
  <si>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</si>
  <si>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</si>
  <si>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</si>
  <si>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</si>
  <si>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</si>
  <si>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</si>
  <si>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</si>
  <si>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</si>
  <si>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</si>
  <si>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</si>
  <si>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</si>
  <si>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</si>
  <si>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</si>
  <si>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</si>
  <si>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</si>
  <si>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</si>
  <si>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</si>
  <si>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</si>
  <si>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</si>
  <si>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</si>
  <si>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</si>
  <si>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</si>
  <si>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</si>
  <si>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</si>
  <si>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</si>
  <si>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</si>
  <si>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</si>
  <si>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</si>
  <si>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</si>
  <si>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</si>
  <si>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</si>
  <si>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</si>
  <si>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</si>
  <si>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</si>
  <si>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</si>
  <si>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</si>
  <si>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</si>
  <si>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</si>
  <si>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</si>
  <si>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</si>
  <si>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</si>
  <si>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</si>
  <si>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</si>
  <si>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</si>
  <si>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</si>
  <si>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</si>
  <si>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</si>
  <si>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</si>
  <si>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</si>
  <si>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</si>
  <si>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</si>
  <si>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</si>
  <si>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</si>
  <si>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</si>
  <si>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</si>
  <si>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</si>
  <si>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</si>
  <si>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</si>
  <si>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</si>
  <si>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</si>
  <si>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</si>
  <si>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</si>
  <si>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</si>
  <si>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</si>
  <si>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</si>
  <si>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</si>
  <si>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</si>
  <si>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</si>
  <si>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</si>
  <si>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</si>
  <si>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</si>
  <si>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</si>
  <si>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</si>
  <si>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</si>
  <si>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</si>
  <si>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</si>
  <si>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</si>
  <si>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</si>
  <si>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</si>
  <si>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</si>
  <si>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</si>
  <si>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</si>
  <si>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</si>
  <si>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</si>
  <si>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</si>
  <si>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</si>
  <si>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</si>
  <si>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</si>
  <si>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</si>
  <si>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</si>
  <si>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</si>
  <si>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</si>
  <si>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</si>
  <si>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</si>
  <si>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</si>
  <si>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</si>
  <si>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</si>
  <si>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</si>
  <si>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</si>
  <si>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</si>
  <si>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</si>
  <si>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</si>
  <si>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</si>
  <si>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</si>
  <si>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</si>
  <si>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</si>
  <si>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</si>
  <si>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</si>
  <si>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</si>
  <si>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</si>
  <si>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</si>
  <si>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</si>
  <si>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</si>
  <si>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</si>
  <si>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</si>
  <si>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</si>
  <si>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</si>
  <si>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</si>
  <si>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</si>
  <si>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</si>
  <si>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</si>
  <si>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</si>
  <si>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</si>
  <si>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</si>
  <si>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</si>
  <si>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</si>
  <si>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</si>
  <si>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</si>
  <si>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</si>
  <si>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</si>
  <si>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</si>
  <si>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</si>
  <si>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</si>
  <si>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</si>
  <si>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</si>
  <si>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</si>
  <si>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</si>
  <si>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</si>
  <si>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</si>
  <si>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</si>
  <si>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</si>
  <si>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</si>
  <si>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</si>
  <si>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</si>
  <si>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</si>
  <si>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</si>
  <si>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</si>
  <si>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</si>
  <si>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</si>
  <si>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</si>
  <si>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</si>
  <si>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</si>
  <si>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</si>
  <si>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</si>
  <si>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</si>
  <si>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</si>
  <si>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</si>
  <si>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</si>
  <si>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</si>
  <si>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</si>
  <si>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</si>
  <si>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</si>
  <si>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</si>
  <si>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</si>
  <si>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</si>
  <si>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</si>
  <si>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</si>
  <si>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</si>
  <si>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</si>
  <si>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</si>
  <si>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</si>
  <si>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</si>
  <si>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</si>
  <si>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</si>
  <si>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</si>
  <si>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</si>
  <si>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</si>
  <si>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</si>
  <si>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</si>
  <si>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</si>
  <si>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</si>
  <si>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</si>
  <si>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</si>
  <si>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</si>
  <si>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</si>
  <si>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</si>
  <si>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</si>
  <si>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</si>
  <si>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</si>
  <si>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</si>
  <si>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</si>
  <si>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</si>
  <si>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</si>
  <si>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</si>
  <si>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</si>
  <si>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</si>
  <si>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</si>
  <si>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</si>
  <si>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</si>
  <si>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</si>
  <si>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</si>
  <si>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</si>
  <si>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</si>
  <si>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</si>
  <si>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</si>
  <si>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</si>
  <si>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</si>
  <si>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</si>
  <si>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</si>
  <si>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</si>
  <si>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</si>
  <si>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</si>
  <si>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</si>
  <si>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</si>
  <si>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</si>
  <si>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</si>
  <si>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</si>
  <si>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</si>
  <si>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</si>
  <si>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</si>
  <si>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</si>
  <si>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</si>
  <si>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</si>
  <si>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</si>
  <si>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</si>
  <si>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</si>
  <si>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</si>
  <si>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</si>
  <si>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</si>
  <si>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</si>
  <si>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</si>
  <si>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</si>
  <si>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</si>
  <si>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</si>
  <si>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</si>
  <si>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</si>
  <si>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</si>
  <si>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</si>
  <si>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</si>
  <si>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</si>
  <si>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</si>
  <si>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</si>
  <si>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</si>
  <si>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</si>
  <si>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</si>
  <si>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</si>
  <si>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</si>
  <si>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</si>
  <si>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</si>
  <si>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</si>
  <si>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</si>
  <si>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</si>
  <si>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</si>
  <si>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</si>
  <si>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</si>
  <si>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</si>
  <si>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</si>
  <si>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</si>
  <si>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</si>
  <si>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</si>
  <si>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</si>
  <si>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</si>
  <si>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</si>
  <si>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</si>
  <si>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</si>
  <si>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</si>
  <si>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</si>
  <si>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</si>
  <si>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</si>
  <si>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</si>
  <si>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</si>
  <si>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</si>
  <si>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</si>
  <si>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</si>
  <si>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</si>
  <si>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</si>
  <si>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</si>
  <si>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</si>
  <si>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</si>
  <si>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</si>
  <si>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</si>
  <si>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</si>
  <si>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</si>
  <si>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</si>
  <si>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</si>
  <si>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</si>
  <si>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</si>
  <si>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</si>
  <si>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</si>
  <si>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</si>
  <si>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</si>
  <si>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</si>
  <si>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</si>
  <si>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</si>
  <si>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</si>
  <si>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</si>
  <si>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</si>
  <si>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</si>
  <si>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</si>
  <si>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</si>
  <si>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</si>
  <si>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</si>
  <si>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</si>
  <si>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</si>
  <si>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</si>
  <si>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</si>
  <si>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</si>
  <si>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</si>
  <si>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</si>
  <si>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</si>
  <si>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</si>
  <si>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</si>
  <si>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</si>
  <si>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</si>
  <si>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</si>
  <si>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</si>
  <si>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</si>
  <si>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</si>
  <si>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</si>
  <si>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</si>
  <si>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</si>
  <si>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</si>
  <si>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</si>
  <si>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</si>
  <si>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</si>
  <si>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</si>
  <si>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</si>
  <si>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</si>
  <si>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</si>
  <si>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</si>
  <si>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</si>
  <si>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</si>
  <si>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</si>
  <si>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</si>
  <si>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</si>
  <si>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</si>
  <si>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</si>
  <si>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</si>
  <si>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</si>
  <si>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</si>
  <si>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</si>
  <si>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</si>
  <si>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</si>
  <si>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</si>
  <si>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</si>
  <si>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</si>
  <si>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</si>
  <si>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</si>
  <si>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</si>
  <si>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</si>
  <si>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</si>
  <si>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</si>
  <si>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</si>
  <si>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</si>
  <si>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</si>
  <si>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</si>
  <si>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</si>
  <si>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</si>
  <si>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</si>
  <si>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</si>
  <si>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</si>
  <si>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</si>
  <si>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</si>
  <si>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</si>
  <si>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</si>
  <si>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</si>
  <si>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</si>
  <si>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</si>
  <si>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</si>
  <si>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</si>
  <si>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</si>
  <si>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</si>
  <si>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</si>
  <si>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</si>
  <si>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</si>
  <si>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</si>
  <si>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</si>
  <si>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</si>
  <si>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</si>
  <si>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</si>
  <si>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</si>
  <si>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</si>
  <si>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</si>
  <si>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</si>
  <si>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</si>
  <si>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</si>
  <si>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</si>
  <si>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</si>
  <si>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</si>
  <si>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</si>
  <si>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</si>
  <si>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</si>
  <si>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</si>
  <si>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</si>
  <si>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</si>
  <si>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</si>
  <si>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</si>
  <si>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</si>
  <si>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</si>
  <si>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</si>
  <si>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</si>
  <si>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</si>
  <si>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</si>
  <si>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</si>
  <si>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</si>
  <si>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</si>
  <si>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</si>
  <si>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</si>
  <si>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</si>
  <si>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</si>
  <si>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</si>
  <si>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</si>
  <si>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</si>
  <si>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</si>
  <si>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</si>
  <si>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</si>
  <si>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</si>
  <si>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</si>
  <si>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</si>
  <si>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</si>
  <si>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</si>
  <si>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</si>
  <si>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</si>
  <si>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</si>
  <si>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</si>
  <si>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</si>
  <si>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</si>
  <si>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</si>
  <si>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</si>
  <si>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</si>
  <si>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</si>
  <si>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</si>
  <si>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</si>
  <si>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</si>
  <si>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</si>
  <si>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</si>
  <si>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</si>
  <si>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</si>
  <si>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</si>
  <si>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</si>
  <si>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</si>
  <si>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</si>
  <si>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</si>
  <si>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</si>
  <si>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</si>
  <si>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</si>
  <si>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</si>
  <si>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</si>
  <si>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</si>
  <si>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</si>
  <si>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</si>
  <si>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</si>
  <si>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</si>
  <si>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</si>
  <si>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</si>
  <si>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</si>
  <si>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</si>
  <si>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</si>
  <si>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</si>
  <si>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</si>
  <si>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</si>
  <si>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</si>
  <si>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</si>
  <si>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</si>
  <si>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</si>
  <si>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</si>
  <si>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</si>
  <si>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</si>
  <si>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</si>
  <si>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</si>
  <si>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</si>
  <si>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</si>
  <si>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</si>
  <si>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</si>
  <si>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</si>
  <si>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</si>
  <si>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</si>
  <si>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</si>
  <si>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</si>
  <si>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</si>
  <si>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</si>
  <si>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</si>
  <si>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</si>
  <si>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</si>
  <si>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</si>
  <si>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</si>
  <si>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</si>
  <si>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</si>
  <si>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</si>
  <si>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</si>
  <si>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</si>
  <si>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</si>
  <si>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</si>
  <si>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</si>
  <si>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</si>
  <si>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</si>
  <si>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</si>
  <si>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</si>
  <si>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</si>
  <si>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</si>
  <si>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</si>
  <si>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</si>
  <si>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</si>
  <si>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</si>
  <si>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</si>
  <si>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</si>
  <si>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</si>
  <si>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</si>
  <si>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</si>
  <si>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</si>
  <si>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</si>
  <si>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</si>
  <si>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</si>
  <si>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</si>
  <si>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</si>
  <si>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</si>
  <si>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</si>
  <si>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</si>
  <si>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</si>
  <si>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</si>
  <si>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</si>
  <si>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</si>
  <si>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</si>
  <si>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</si>
  <si>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</si>
  <si>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</si>
  <si>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</si>
  <si>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</si>
  <si>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</si>
  <si>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</si>
  <si>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</si>
  <si>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</si>
  <si>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</si>
  <si>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</si>
  <si>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</si>
  <si>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</si>
  <si>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</si>
  <si>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</si>
  <si>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</si>
  <si>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</si>
  <si>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</si>
  <si>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</si>
  <si>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</si>
  <si>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</si>
  <si>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</si>
  <si>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</si>
  <si>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</si>
  <si>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</si>
  <si>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</si>
  <si>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</si>
  <si>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</si>
  <si>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</si>
  <si>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</si>
  <si>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</si>
  <si>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</si>
  <si>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</si>
  <si>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</si>
  <si>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</si>
  <si>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</si>
  <si>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</si>
  <si>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</si>
  <si>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</si>
  <si>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</si>
  <si>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</si>
  <si>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</si>
  <si>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</si>
  <si>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</si>
  <si>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</si>
  <si>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</si>
  <si>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</si>
  <si>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</si>
  <si>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</si>
  <si>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</si>
  <si>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</si>
  <si>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</si>
  <si>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</si>
  <si>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</si>
  <si>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</si>
  <si>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</si>
  <si>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</si>
  <si>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</si>
  <si>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</si>
  <si>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</si>
  <si>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</si>
  <si>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</si>
  <si>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</si>
  <si>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</si>
  <si>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</si>
  <si>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</si>
  <si>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</si>
  <si>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</si>
  <si>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</si>
  <si>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</si>
  <si>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</si>
  <si>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</si>
  <si>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</si>
  <si>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</si>
  <si>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</si>
  <si>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</si>
  <si>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</si>
  <si>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</si>
  <si>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</si>
  <si>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</si>
  <si>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</si>
  <si>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</si>
  <si>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</si>
  <si>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</si>
  <si>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</si>
  <si>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</si>
  <si>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</si>
  <si>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</si>
  <si>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</si>
  <si>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</si>
  <si>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</si>
  <si>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</si>
  <si>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</si>
  <si>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</si>
  <si>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</si>
  <si>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</si>
  <si>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</si>
  <si>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</si>
  <si>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</si>
  <si>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</si>
  <si>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</si>
  <si>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</si>
  <si>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</si>
  <si>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</si>
  <si>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</si>
  <si>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</si>
  <si>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</si>
  <si>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</si>
  <si>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</si>
  <si>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</si>
  <si>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</si>
  <si>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</si>
  <si>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</si>
  <si>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</si>
  <si>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</si>
  <si>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</si>
  <si>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</si>
  <si>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</si>
  <si>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</si>
  <si>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</si>
  <si>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</si>
  <si>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</si>
  <si>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</si>
  <si>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</si>
  <si>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</si>
  <si>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</si>
  <si>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</si>
  <si>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</si>
  <si>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</si>
  <si>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</si>
  <si>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</si>
  <si>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</si>
  <si>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</si>
  <si>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</si>
  <si>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</si>
  <si>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</si>
  <si>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</si>
  <si>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</si>
  <si>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</si>
  <si>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</si>
  <si>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</si>
  <si>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</si>
  <si>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</si>
  <si>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</si>
  <si>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</si>
  <si>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</si>
  <si>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</si>
  <si>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</si>
  <si>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</si>
  <si>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</si>
  <si>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</si>
  <si>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</si>
  <si>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</si>
  <si>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</si>
  <si>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</si>
  <si>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</si>
  <si>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</si>
  <si>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</si>
  <si>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</si>
  <si>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</si>
  <si>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</si>
  <si>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</si>
  <si>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</si>
  <si>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</si>
  <si>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</si>
  <si>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</si>
  <si>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</si>
  <si>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</si>
  <si>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</si>
  <si>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</si>
  <si>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</si>
  <si>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</si>
  <si>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</si>
  <si>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</si>
  <si>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</si>
  <si>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</si>
  <si>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</si>
  <si>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</si>
  <si>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</si>
  <si>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</si>
  <si>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</si>
  <si>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</si>
  <si>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</si>
  <si>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</si>
  <si>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</si>
  <si>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</si>
  <si>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</si>
  <si>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</si>
  <si>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</si>
  <si>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</si>
  <si>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</si>
  <si>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</si>
  <si>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</si>
  <si>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</si>
  <si>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</si>
  <si>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</si>
  <si>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</si>
  <si>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</si>
  <si>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</si>
  <si>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</si>
  <si>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</si>
  <si>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</si>
  <si>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</si>
  <si>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</si>
  <si>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</si>
  <si>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</si>
  <si>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</si>
  <si>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</si>
  <si>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</si>
  <si>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</si>
  <si>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</si>
  <si>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</si>
  <si>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</si>
  <si>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</si>
  <si>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</si>
  <si>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</si>
  <si>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</si>
  <si>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</si>
  <si>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</si>
  <si>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</si>
  <si>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</si>
  <si>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</si>
  <si>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</si>
  <si>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</si>
  <si>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</si>
  <si>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</si>
  <si>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</si>
  <si>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</si>
  <si>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</si>
  <si>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</si>
  <si>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</si>
  <si>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</si>
  <si>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</si>
  <si>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</si>
  <si>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</si>
  <si>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</si>
  <si>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</si>
  <si>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</si>
  <si>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</si>
  <si>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</si>
  <si>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</si>
  <si>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</si>
  <si>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</si>
  <si>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</si>
  <si>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</si>
  <si>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</si>
  <si>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</si>
  <si>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</si>
  <si>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</si>
  <si>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</si>
  <si>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</si>
  <si>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</si>
  <si>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</si>
  <si>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</si>
  <si>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</si>
  <si>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</si>
  <si>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</si>
  <si>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</si>
  <si>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</si>
  <si>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</si>
  <si>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</si>
  <si>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</si>
  <si>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</si>
  <si>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</si>
  <si>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</si>
  <si>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</si>
  <si>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</si>
  <si>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</si>
  <si>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</si>
  <si>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</si>
  <si>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</si>
  <si>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</si>
  <si>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</si>
  <si>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</si>
  <si>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</si>
  <si>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</si>
  <si>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</si>
  <si>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</si>
  <si>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</si>
  <si>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</si>
  <si>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</si>
  <si>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</si>
  <si>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</si>
  <si>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</si>
  <si>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</si>
  <si>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</si>
  <si>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</si>
  <si>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</si>
  <si>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</si>
  <si>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</si>
  <si>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</si>
  <si>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</si>
  <si>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</si>
  <si>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</si>
  <si>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</si>
  <si>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</si>
  <si>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</si>
  <si>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</si>
  <si>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</si>
  <si>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</si>
  <si>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</si>
  <si>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</si>
  <si>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</si>
  <si>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</si>
  <si>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</si>
  <si>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</si>
  <si>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</si>
  <si>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</si>
  <si>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</si>
  <si>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</si>
  <si>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</si>
  <si>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</si>
  <si>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</si>
  <si>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</si>
  <si>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</si>
  <si>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</si>
  <si>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</si>
  <si>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</si>
  <si>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</si>
  <si>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</si>
  <si>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</si>
  <si>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</si>
  <si>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</si>
  <si>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</si>
  <si>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</si>
  <si>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</si>
  <si>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</si>
  <si>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</si>
  <si>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</si>
  <si>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</si>
  <si>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</si>
  <si>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</si>
  <si>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</si>
  <si>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</si>
  <si>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</si>
  <si>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</si>
  <si>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</si>
  <si>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</si>
  <si>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</si>
  <si>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</si>
  <si>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</si>
  <si>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</si>
  <si>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</si>
  <si>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</si>
  <si>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</si>
  <si>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</si>
  <si>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</si>
  <si>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</si>
  <si>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</si>
  <si>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</si>
  <si>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</si>
  <si>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</si>
  <si>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</si>
  <si>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</si>
  <si>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</si>
  <si>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</si>
  <si>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</si>
  <si>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</si>
  <si>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</si>
  <si>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</si>
  <si>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</si>
  <si>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</si>
  <si>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</si>
  <si>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</si>
  <si>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</si>
  <si>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</si>
  <si>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</si>
  <si>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</si>
  <si>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</si>
  <si>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</si>
  <si>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</si>
  <si>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</si>
  <si>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</si>
  <si>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</si>
  <si>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</si>
  <si>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</si>
  <si>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</si>
  <si>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</si>
  <si>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</si>
  <si>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</si>
  <si>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</si>
  <si>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</si>
  <si>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</si>
  <si>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</si>
  <si>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</si>
  <si>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</si>
  <si>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</si>
  <si>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</si>
  <si>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</si>
  <si>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</si>
  <si>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</si>
  <si>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</si>
  <si>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</si>
  <si>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</si>
  <si>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</si>
  <si>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</si>
  <si>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</si>
  <si>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</si>
  <si>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</si>
  <si>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</si>
  <si>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</si>
  <si>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</si>
  <si>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</si>
  <si>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</si>
  <si>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</si>
  <si>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</si>
  <si>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</si>
  <si>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</si>
  <si>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</si>
  <si>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</si>
  <si>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</si>
  <si>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</si>
  <si>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</si>
  <si>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</si>
  <si>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</si>
  <si>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</si>
  <si>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</si>
  <si>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</si>
  <si>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</si>
  <si>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</si>
  <si>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</si>
  <si>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</si>
  <si>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</si>
  <si>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</si>
  <si>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</si>
  <si>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</si>
  <si>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</si>
  <si>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</si>
  <si>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</si>
  <si>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</si>
  <si>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</si>
  <si>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</si>
  <si>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</si>
  <si>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</si>
  <si>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</si>
  <si>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</si>
  <si>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</si>
  <si>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</si>
  <si>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</si>
  <si>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</si>
  <si>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</si>
  <si>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</si>
  <si>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</si>
  <si>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</si>
  <si>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</si>
  <si>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</si>
  <si>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</si>
  <si>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</si>
  <si>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</si>
  <si>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</si>
  <si>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</si>
  <si>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</si>
  <si>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</si>
  <si>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</si>
  <si>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</si>
  <si>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</si>
  <si>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</si>
  <si>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</si>
  <si>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</si>
  <si>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</si>
  <si>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</si>
  <si>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</si>
  <si>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</si>
  <si>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</si>
  <si>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</si>
  <si>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</si>
  <si>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</si>
  <si>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</si>
  <si>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</si>
  <si>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</si>
  <si>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</si>
  <si>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</si>
  <si>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</si>
  <si>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</si>
  <si>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</si>
  <si>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</si>
  <si>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</si>
  <si>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</si>
  <si>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</si>
  <si>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</si>
  <si>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</si>
  <si>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</si>
  <si>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</si>
  <si>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</si>
  <si>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</si>
  <si>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</si>
  <si>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</si>
  <si>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</si>
  <si>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</si>
  <si>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</si>
  <si>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</si>
  <si>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</si>
  <si>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</si>
  <si>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</si>
  <si>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</si>
  <si>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</si>
  <si>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</si>
  <si>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</si>
  <si>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</si>
  <si>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</si>
  <si>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</si>
  <si>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</si>
  <si>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</si>
  <si>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</si>
  <si>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</si>
  <si>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</si>
  <si>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</si>
  <si>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</si>
  <si>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</si>
  <si>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</si>
  <si>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</si>
  <si>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</si>
  <si>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</si>
  <si>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</si>
  <si>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</si>
  <si>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</si>
  <si>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</si>
  <si>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</si>
  <si>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</si>
  <si>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</si>
  <si>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</si>
  <si>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</si>
  <si>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</si>
  <si>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</si>
  <si>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</si>
  <si>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</si>
  <si>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</si>
  <si>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</si>
  <si>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</si>
  <si>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</si>
  <si>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</si>
  <si>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</si>
  <si>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</si>
  <si>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</si>
  <si>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</si>
  <si>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</si>
  <si>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</si>
  <si>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</si>
  <si>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</si>
  <si>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</si>
  <si>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</si>
  <si>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</si>
  <si>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</si>
  <si>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</si>
  <si>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</si>
  <si>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</si>
  <si>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</si>
  <si>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</si>
  <si>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</si>
  <si>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</si>
  <si>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</si>
  <si>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</si>
  <si>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</si>
  <si>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</si>
  <si>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</si>
  <si>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</si>
  <si>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</si>
  <si>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</si>
  <si>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</si>
  <si>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</si>
  <si>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</si>
  <si>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</si>
  <si>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</si>
  <si>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</si>
  <si>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</si>
  <si>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</si>
  <si>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</si>
  <si>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</si>
  <si>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</si>
  <si>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</si>
  <si>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</si>
  <si>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</si>
  <si>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</si>
  <si>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</si>
  <si>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</si>
  <si>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</si>
  <si>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</si>
  <si>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</si>
  <si>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</si>
  <si>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</si>
  <si>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</si>
  <si>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</si>
  <si>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</si>
  <si>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</si>
  <si>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</si>
  <si>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</si>
  <si>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</si>
  <si>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</si>
  <si>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</si>
  <si>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</si>
  <si>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</si>
  <si>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</si>
  <si>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</si>
  <si>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</si>
  <si>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</si>
  <si>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</si>
  <si>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</si>
  <si>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</si>
  <si>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</si>
  <si>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</si>
  <si>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</si>
  <si>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</si>
  <si>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</si>
  <si>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</si>
  <si>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</si>
  <si>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</si>
  <si>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</si>
  <si>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</si>
  <si>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</si>
  <si>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</si>
  <si>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</si>
  <si>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</si>
  <si>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</si>
  <si>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</si>
  <si>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</si>
  <si>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</si>
  <si>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</si>
  <si>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</si>
  <si>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</si>
  <si>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</si>
  <si>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</si>
  <si>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</si>
  <si>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</si>
  <si>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</si>
  <si>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</si>
  <si>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</si>
  <si>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</si>
  <si>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</si>
  <si>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</si>
  <si>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</si>
  <si>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</si>
  <si>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</si>
  <si>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</si>
  <si>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</si>
  <si>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</si>
  <si>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</si>
  <si>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</si>
  <si>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</si>
  <si>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</si>
  <si>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</si>
  <si>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</si>
  <si>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</si>
  <si>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</si>
  <si>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</si>
  <si>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</si>
  <si>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</si>
  <si>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</si>
  <si>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</si>
  <si>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</si>
  <si>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</si>
  <si>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</si>
  <si>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</si>
  <si>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</si>
  <si>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</si>
  <si>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</si>
  <si>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</si>
  <si>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</si>
  <si>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</si>
  <si>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</si>
  <si>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</si>
  <si>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</si>
  <si>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</si>
  <si>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</si>
  <si>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</si>
  <si>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</si>
  <si>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</si>
  <si>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</si>
  <si>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</si>
  <si>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</si>
  <si>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</si>
  <si>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</si>
  <si>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</si>
  <si>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</si>
  <si>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</si>
  <si>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</si>
  <si>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</si>
  <si>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</si>
  <si>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</si>
  <si>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</si>
  <si>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</si>
  <si>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</si>
  <si>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</si>
  <si>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</si>
  <si>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</si>
  <si>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</si>
  <si>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</si>
  <si>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</si>
  <si>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</si>
  <si>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</si>
  <si>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</si>
  <si>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</si>
  <si>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</si>
  <si>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</si>
  <si>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</si>
  <si>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</si>
  <si>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</si>
  <si>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</si>
  <si>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</si>
  <si>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</si>
  <si>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</si>
  <si>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</si>
  <si>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</si>
  <si>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</si>
  <si>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</si>
  <si>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</si>
  <si>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</si>
  <si>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</si>
  <si>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</si>
  <si>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</si>
  <si>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</si>
  <si>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</si>
  <si>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</si>
  <si>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</si>
  <si>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</si>
  <si>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</si>
  <si>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</si>
  <si>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</si>
  <si>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</si>
  <si>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</si>
  <si>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</si>
  <si>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</si>
  <si>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</si>
  <si>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</si>
  <si>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</si>
  <si>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</si>
  <si>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</si>
  <si>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</si>
  <si>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</si>
  <si>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</si>
  <si>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</si>
  <si>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</si>
  <si>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</si>
  <si>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</si>
  <si>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</si>
  <si>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</si>
  <si>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</si>
  <si>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</si>
  <si>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</si>
  <si>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</si>
  <si>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</si>
  <si>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</si>
  <si>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</si>
  <si>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</si>
  <si>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</si>
  <si>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</si>
  <si>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</si>
  <si>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</si>
  <si>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</si>
  <si>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</si>
  <si>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</si>
  <si>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</si>
  <si>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</si>
  <si>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</si>
  <si>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</si>
  <si>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</si>
  <si>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</si>
  <si>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</si>
  <si>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</si>
  <si>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</si>
  <si>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</si>
  <si>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</si>
  <si>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</si>
  <si>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</si>
  <si>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</si>
  <si>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</si>
  <si>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</si>
  <si>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</si>
  <si>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</si>
  <si>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</si>
  <si>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</si>
  <si>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</si>
  <si>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</si>
  <si>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</si>
  <si>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</si>
  <si>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</si>
  <si>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</si>
  <si>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</si>
  <si>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</si>
  <si>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</si>
  <si>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</si>
  <si>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</si>
  <si>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</si>
  <si>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</si>
  <si>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</si>
  <si>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</si>
  <si>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</si>
  <si>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</si>
  <si>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</si>
  <si>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</si>
  <si>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</si>
  <si>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</si>
  <si>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</si>
  <si>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</si>
  <si>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</si>
  <si>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</si>
  <si>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</si>
  <si>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</si>
  <si>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</si>
  <si>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</si>
  <si>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</si>
  <si>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</si>
  <si>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</si>
  <si>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</si>
  <si>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</si>
  <si>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</si>
  <si>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</si>
  <si>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</si>
  <si>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</si>
  <si>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</si>
  <si>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</si>
  <si>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</si>
  <si>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</si>
  <si>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</si>
  <si>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</si>
  <si>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</si>
  <si>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</si>
  <si>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</si>
  <si>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</si>
  <si>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</si>
  <si>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</si>
  <si>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</si>
  <si>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</si>
  <si>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</si>
  <si>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</si>
  <si>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</si>
  <si>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</si>
  <si>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</si>
  <si>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</si>
  <si>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</si>
  <si>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</si>
  <si>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</si>
  <si>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</si>
  <si>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</si>
  <si>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</si>
  <si>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</si>
  <si>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</si>
  <si>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</si>
  <si>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</si>
  <si>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</si>
  <si>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</si>
  <si>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</si>
  <si>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</si>
  <si>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</si>
  <si>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</si>
  <si>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</si>
  <si>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</si>
  <si>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</si>
  <si>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</si>
  <si>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</si>
  <si>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</si>
  <si>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</si>
  <si>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</si>
  <si>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</si>
  <si>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</si>
  <si>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</si>
  <si>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</si>
  <si>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</si>
  <si>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</si>
  <si>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</si>
  <si>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</si>
  <si>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</si>
  <si>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</si>
  <si>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</si>
  <si>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</si>
  <si>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</si>
  <si>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</si>
  <si>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</si>
  <si>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</si>
  <si>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</si>
  <si>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</si>
  <si>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</si>
  <si>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</si>
  <si>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</si>
  <si>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</si>
  <si>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</si>
  <si>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</si>
  <si>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</si>
  <si>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</si>
  <si>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</si>
  <si>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</si>
  <si>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</si>
  <si>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</si>
  <si>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</si>
  <si>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</si>
  <si>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</si>
  <si>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</si>
  <si>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</si>
  <si>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</si>
  <si>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</si>
  <si>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</si>
  <si>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</si>
  <si>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</si>
  <si>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</si>
  <si>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</si>
  <si>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</si>
  <si>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</si>
  <si>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</si>
  <si>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</si>
  <si>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</si>
  <si>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</si>
  <si>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</si>
  <si>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</si>
  <si>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</si>
  <si>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</si>
  <si>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</si>
  <si>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</si>
  <si>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</si>
  <si>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</si>
  <si>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</si>
  <si>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</si>
  <si>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</si>
  <si>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</si>
  <si>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</si>
  <si>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</si>
  <si>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</si>
  <si>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</si>
  <si>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</si>
  <si>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</si>
  <si>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</si>
  <si>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</si>
  <si>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</si>
  <si>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</si>
  <si>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</si>
  <si>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</si>
  <si>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</si>
  <si>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</si>
  <si>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</si>
  <si>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</si>
  <si>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</si>
  <si>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</si>
  <si>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</si>
  <si>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</si>
  <si>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</si>
  <si>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</si>
  <si>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</si>
  <si>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</si>
  <si>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</si>
  <si>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</si>
  <si>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</si>
  <si>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</si>
  <si>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</si>
  <si>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</si>
  <si>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</si>
  <si>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</si>
  <si>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</si>
  <si>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</si>
  <si>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</si>
  <si>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</si>
  <si>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</si>
  <si>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</si>
  <si>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</si>
  <si>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</si>
  <si>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</si>
  <si>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</si>
  <si>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</si>
  <si>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</si>
  <si>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</si>
  <si>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</si>
  <si>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</si>
  <si>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</si>
  <si>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</si>
  <si>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</si>
  <si>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</si>
  <si>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</si>
  <si>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</si>
  <si>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</si>
  <si>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</si>
  <si>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</si>
  <si>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</si>
  <si>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</si>
  <si>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</si>
  <si>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</si>
  <si>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</si>
  <si>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</si>
  <si>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</si>
  <si>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</si>
  <si>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</si>
  <si>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</si>
  <si>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</si>
  <si>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</si>
  <si>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</si>
  <si>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</si>
  <si>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</si>
  <si>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</si>
  <si>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</si>
  <si>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</si>
  <si>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</si>
  <si>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</si>
  <si>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</si>
  <si>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</si>
  <si>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</si>
  <si>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</si>
  <si>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</si>
  <si>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</si>
  <si>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</si>
  <si>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</si>
  <si>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</si>
  <si>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</si>
  <si>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</si>
  <si>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</si>
  <si>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</si>
  <si>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</si>
  <si>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</si>
  <si>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</si>
  <si>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</si>
  <si>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</si>
  <si>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</si>
  <si>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</si>
  <si>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</si>
  <si>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</si>
  <si>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</si>
  <si>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</si>
  <si>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</si>
  <si>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</si>
  <si>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</si>
  <si>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</si>
  <si>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</si>
  <si>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</si>
  <si>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</si>
  <si>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</si>
  <si>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</si>
  <si>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</si>
  <si>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</si>
  <si>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</si>
  <si>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</si>
  <si>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</si>
  <si>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</si>
  <si>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</si>
  <si>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</si>
  <si>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</si>
  <si>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</si>
  <si>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</si>
  <si>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</si>
  <si>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</si>
  <si>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</si>
  <si>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</si>
  <si>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</si>
  <si>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</si>
  <si>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</si>
  <si>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</si>
  <si>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</si>
  <si>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</si>
  <si>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</si>
  <si>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</si>
  <si>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</si>
  <si>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</si>
  <si>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</si>
  <si>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</si>
  <si>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</si>
  <si>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</si>
  <si>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</si>
  <si>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</si>
  <si>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</si>
  <si>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</si>
  <si>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</si>
  <si>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</si>
  <si>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</si>
  <si>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</si>
  <si>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</si>
  <si>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</si>
  <si>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</si>
  <si>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</si>
  <si>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</si>
  <si>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</si>
  <si>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</si>
  <si>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</si>
  <si>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</si>
  <si>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</si>
  <si>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</si>
  <si>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</si>
  <si>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</si>
  <si>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</si>
  <si>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</si>
  <si>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</si>
  <si>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</si>
  <si>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</si>
  <si>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</si>
  <si>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</si>
  <si>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</si>
  <si>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</si>
  <si>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</si>
  <si>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</si>
  <si>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</si>
  <si>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</si>
  <si>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</si>
  <si>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</si>
  <si>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</si>
  <si>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</si>
  <si>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</si>
  <si>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</si>
  <si>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</si>
  <si>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</si>
  <si>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</si>
  <si>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</si>
  <si>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</si>
  <si>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</si>
  <si>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</si>
  <si>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</si>
  <si>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</si>
  <si>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</si>
  <si>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</si>
  <si>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</si>
  <si>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</si>
  <si>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</si>
  <si>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</si>
  <si>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</si>
  <si>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</si>
  <si>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</si>
  <si>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</si>
  <si>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</si>
  <si>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</si>
  <si>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</si>
  <si>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</si>
  <si>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</si>
  <si>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</si>
  <si>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</si>
  <si>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</si>
  <si>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</si>
  <si>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</si>
  <si>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</si>
  <si>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</si>
  <si>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</si>
  <si>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</si>
  <si>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</si>
  <si>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</si>
  <si>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</si>
  <si>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</si>
  <si>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</si>
  <si>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</si>
  <si>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</si>
  <si>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</si>
  <si>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</si>
  <si>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</si>
  <si>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</si>
  <si>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</si>
  <si>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</si>
  <si>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</si>
  <si>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</si>
  <si>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</si>
  <si>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</si>
  <si>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</si>
  <si>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</si>
  <si>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</si>
  <si>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</si>
  <si>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</si>
  <si>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</si>
  <si>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</si>
  <si>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</si>
  <si>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</si>
  <si>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</si>
  <si>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</si>
  <si>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</si>
  <si>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</si>
  <si>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</si>
  <si>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</si>
  <si>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</si>
  <si>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</si>
  <si>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</si>
  <si>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</si>
  <si>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</si>
  <si>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</si>
  <si>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</si>
  <si>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</si>
  <si>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</si>
  <si>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</si>
  <si>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</si>
  <si>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</si>
  <si>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</si>
  <si>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</si>
  <si>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</si>
  <si>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</si>
  <si>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</si>
  <si>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</si>
  <si>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</si>
  <si>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</si>
  <si>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</si>
  <si>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</si>
  <si>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</si>
  <si>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</si>
  <si>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</si>
  <si>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</si>
  <si>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</si>
  <si>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</si>
  <si>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</si>
  <si>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</si>
  <si>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</si>
  <si>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</si>
  <si>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</si>
  <si>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</si>
  <si>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</si>
  <si>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</si>
  <si>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</si>
  <si>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</si>
  <si>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</si>
  <si>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</si>
  <si>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</si>
  <si>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</si>
  <si>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</si>
  <si>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</si>
  <si>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</si>
  <si>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</si>
  <si>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</si>
  <si>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</si>
  <si>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</si>
  <si>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</si>
  <si>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</si>
  <si>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</si>
  <si>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</si>
  <si>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</si>
  <si>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</si>
  <si>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</si>
  <si>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</si>
  <si>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</si>
  <si>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</si>
  <si>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</si>
  <si>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</si>
  <si>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</si>
  <si>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</si>
  <si>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</si>
  <si>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</si>
  <si>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</si>
  <si>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</si>
  <si>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</si>
  <si>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</si>
  <si>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</si>
  <si>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</si>
  <si>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</si>
  <si>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</si>
  <si>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</si>
  <si>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</si>
  <si>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</si>
  <si>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</si>
  <si>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</si>
  <si>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</si>
  <si>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</si>
  <si>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</si>
  <si>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</si>
  <si>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</si>
  <si>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</si>
  <si>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</si>
  <si>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</si>
  <si>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</si>
  <si>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</si>
  <si>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</si>
  <si>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</si>
  <si>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</si>
  <si>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</si>
  <si>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</si>
  <si>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</si>
  <si>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</si>
  <si>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</si>
  <si>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</si>
  <si>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</si>
  <si>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</si>
  <si>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</si>
  <si>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</si>
  <si>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</si>
  <si>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</si>
  <si>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</si>
  <si>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</si>
  <si>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</si>
  <si>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</si>
  <si>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</si>
  <si>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</si>
  <si>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</si>
  <si>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</si>
  <si>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</si>
  <si>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</si>
  <si>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</si>
  <si>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</si>
  <si>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</si>
  <si>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</si>
  <si>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</si>
  <si>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</si>
  <si>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</si>
  <si>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</si>
  <si>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</si>
  <si>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</si>
  <si>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</si>
  <si>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</si>
  <si>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</si>
  <si>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</si>
  <si>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</si>
  <si>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</si>
  <si>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</si>
  <si>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</si>
  <si>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</si>
  <si>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</si>
  <si>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</si>
  <si>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</si>
  <si>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</si>
  <si>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</si>
  <si>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</si>
  <si>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</si>
  <si>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</si>
  <si>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</si>
  <si>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</si>
  <si>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</si>
  <si>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</si>
  <si>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</si>
  <si>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</si>
  <si>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</si>
  <si>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</si>
  <si>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</si>
  <si>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</si>
  <si>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</si>
  <si>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</si>
  <si>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</si>
  <si>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</si>
  <si>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</si>
  <si>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</si>
  <si>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</si>
  <si>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</si>
  <si>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</si>
  <si>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</si>
  <si>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</si>
  <si>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</si>
  <si>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</si>
  <si>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</si>
  <si>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</si>
  <si>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</si>
  <si>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</si>
  <si>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</si>
  <si>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</si>
  <si>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</si>
  <si>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</si>
  <si>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</si>
  <si>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</si>
  <si>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</si>
  <si>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</si>
  <si>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</si>
  <si>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</si>
  <si>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</si>
  <si>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</si>
  <si>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</si>
  <si>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</si>
  <si>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</si>
  <si>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</si>
  <si>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</si>
  <si>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</si>
  <si>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</si>
  <si>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</si>
  <si>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</si>
  <si>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</si>
  <si>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</si>
  <si>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</si>
  <si>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</si>
  <si>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</si>
  <si>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</si>
  <si>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</si>
  <si>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</si>
  <si>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</si>
  <si>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</si>
  <si>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</si>
  <si>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</si>
  <si>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</si>
  <si>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</si>
  <si>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</si>
  <si>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</si>
  <si>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</si>
  <si>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</si>
  <si>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</si>
  <si>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</si>
  <si>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</si>
  <si>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</si>
  <si>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</si>
  <si>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</si>
  <si>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</si>
  <si>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</si>
  <si>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</si>
  <si>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</si>
  <si>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</si>
  <si>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</si>
  <si>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</si>
  <si>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</si>
  <si>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</si>
  <si>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</si>
  <si>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</si>
  <si>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</si>
  <si>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</si>
  <si>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</si>
  <si>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</si>
  <si>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</si>
  <si>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</si>
  <si>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</si>
  <si>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</si>
  <si>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</si>
  <si>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</si>
  <si>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</si>
  <si>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</si>
  <si>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</si>
  <si>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</si>
  <si>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</si>
  <si>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</si>
  <si>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</si>
  <si>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</si>
  <si>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</si>
  <si>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</si>
  <si>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</si>
  <si>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</si>
  <si>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</si>
  <si>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</si>
  <si>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</si>
  <si>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</si>
  <si>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</si>
  <si>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</si>
  <si>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</si>
  <si>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</si>
  <si>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</si>
  <si>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</si>
  <si>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</si>
  <si>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</si>
  <si>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</si>
  <si>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</si>
  <si>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</si>
  <si>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</si>
  <si>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</si>
  <si>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</si>
  <si>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</si>
  <si>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</si>
  <si>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</si>
  <si>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</si>
  <si>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</si>
  <si>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</si>
  <si>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</si>
  <si>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</si>
  <si>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</si>
  <si>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</si>
  <si>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</si>
  <si>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</si>
  <si>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</si>
  <si>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</si>
  <si>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</si>
  <si>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</si>
  <si>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</si>
  <si>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</si>
  <si>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</si>
  <si>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</si>
  <si>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</si>
  <si>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</si>
  <si>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</si>
  <si>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</si>
  <si>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</si>
  <si>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</si>
  <si>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</si>
  <si>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</si>
  <si>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</si>
  <si>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</si>
  <si>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</si>
  <si>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</si>
  <si>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</si>
  <si>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</si>
  <si>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</si>
  <si>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</si>
  <si>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</si>
  <si>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</si>
  <si>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</si>
  <si>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</si>
  <si>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</si>
  <si>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</si>
  <si>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</si>
  <si>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</si>
  <si>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</si>
  <si>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</si>
  <si>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</si>
  <si>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</si>
  <si>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</si>
  <si>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</si>
  <si>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</si>
  <si>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</si>
  <si>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</si>
  <si>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</si>
  <si>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</si>
  <si>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</si>
  <si>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</si>
  <si>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</si>
  <si>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</si>
  <si>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</si>
  <si>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</si>
  <si>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</si>
  <si>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</si>
  <si>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</si>
  <si>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</si>
  <si>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</si>
  <si>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</si>
  <si>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</si>
  <si>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</si>
  <si>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</si>
  <si>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</si>
  <si>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</si>
  <si>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</si>
  <si>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</si>
  <si>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</si>
  <si>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</si>
  <si>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</si>
  <si>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</si>
  <si>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</si>
  <si>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</si>
  <si>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</si>
  <si>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</si>
  <si>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</si>
  <si>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</si>
  <si>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</si>
  <si>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</si>
  <si>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</si>
  <si>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</si>
  <si>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</si>
  <si>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</si>
  <si>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</si>
  <si>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</si>
  <si>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</si>
  <si>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</si>
  <si>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</si>
  <si>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</si>
  <si>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</si>
  <si>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</si>
  <si>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</si>
  <si>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</si>
  <si>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</si>
  <si>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</si>
  <si>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</si>
  <si>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</si>
  <si>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</si>
  <si>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</si>
  <si>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</si>
  <si>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</si>
  <si>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</si>
  <si>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</si>
  <si>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</si>
  <si>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</si>
  <si>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</si>
  <si>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</si>
  <si>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</si>
  <si>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</si>
  <si>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</si>
  <si>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</si>
  <si>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</si>
  <si>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</si>
  <si>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</si>
  <si>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</si>
  <si>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</si>
  <si>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</si>
  <si>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</si>
  <si>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</si>
  <si>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</si>
  <si>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</si>
  <si>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</si>
  <si>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</si>
  <si>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</si>
  <si>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</si>
  <si>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</si>
  <si>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</si>
  <si>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</si>
  <si>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</si>
  <si>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</si>
  <si>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</si>
  <si>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</si>
  <si>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</si>
  <si>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</si>
  <si>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</si>
  <si>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</si>
  <si>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</si>
  <si>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</si>
  <si>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</si>
  <si>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</si>
  <si>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</si>
  <si>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</si>
  <si>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</si>
  <si>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</si>
  <si>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</si>
  <si>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</si>
  <si>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</si>
  <si>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</si>
  <si>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</si>
  <si>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</si>
  <si>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</si>
  <si>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</si>
  <si>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</si>
  <si>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</si>
  <si>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</si>
  <si>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</si>
  <si>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</si>
  <si>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</si>
  <si>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</si>
  <si>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</si>
  <si>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</si>
  <si>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</si>
  <si>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</si>
  <si>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</si>
  <si>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</si>
  <si>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</si>
  <si>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</si>
  <si>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</si>
  <si>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</si>
  <si>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</si>
  <si>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</si>
  <si>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</si>
  <si>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</si>
  <si>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</si>
  <si>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</si>
  <si>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</si>
  <si>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</si>
  <si>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</si>
  <si>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</si>
  <si>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</si>
  <si>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</si>
  <si>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</si>
  <si>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</si>
  <si>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</si>
  <si>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</si>
  <si>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</si>
  <si>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</si>
  <si>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</si>
  <si>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</si>
  <si>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</si>
  <si>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</si>
  <si>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</si>
  <si>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</si>
  <si>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</si>
  <si>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</si>
  <si>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</si>
  <si>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</si>
  <si>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</si>
  <si>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</si>
  <si>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</si>
  <si>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</si>
  <si>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</si>
  <si>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</si>
  <si>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</si>
  <si>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</si>
  <si>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</si>
  <si>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</si>
  <si>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</si>
  <si>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</si>
  <si>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</si>
  <si>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</si>
  <si>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</si>
  <si>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</si>
  <si>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</si>
  <si>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</si>
  <si>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</si>
  <si>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</si>
  <si>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</si>
  <si>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</si>
  <si>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</si>
  <si>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</si>
  <si>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</si>
  <si>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</si>
  <si>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</si>
  <si>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</si>
  <si>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</si>
  <si>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</si>
  <si>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</si>
  <si>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</si>
  <si>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</si>
  <si>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</si>
  <si>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</si>
  <si>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</si>
  <si>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</si>
  <si>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</si>
  <si>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</si>
  <si>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</si>
  <si>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</si>
  <si>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</si>
  <si>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</si>
  <si>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</si>
  <si>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</si>
  <si>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</si>
  <si>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</si>
  <si>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</si>
  <si>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</si>
  <si>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</si>
  <si>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</si>
  <si>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</si>
  <si>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</si>
  <si>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</si>
  <si>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</si>
  <si>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</si>
  <si>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</si>
  <si>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</si>
  <si>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</si>
  <si>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</si>
  <si>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</si>
  <si>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</si>
  <si>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</si>
  <si>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</si>
  <si>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</si>
  <si>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</si>
  <si>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</si>
  <si>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</si>
  <si>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</si>
  <si>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</si>
  <si>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</si>
  <si>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</si>
  <si>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</si>
  <si>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</si>
  <si>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</si>
  <si>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</si>
  <si>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</si>
  <si>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</si>
  <si>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</si>
  <si>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</si>
  <si>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</si>
  <si>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</si>
  <si>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</si>
  <si>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</si>
  <si>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</si>
  <si>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</si>
  <si>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</si>
  <si>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</si>
  <si>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</si>
  <si>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</si>
  <si>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</si>
  <si>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</si>
  <si>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</si>
  <si>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</si>
  <si>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</si>
  <si>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</si>
  <si>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</si>
  <si>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</si>
  <si>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</si>
  <si>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</si>
  <si>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</si>
  <si>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</si>
  <si>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</si>
  <si>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</si>
  <si>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</si>
  <si>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</si>
  <si>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</si>
  <si>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</si>
  <si>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</si>
  <si>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</si>
  <si>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</si>
  <si>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</si>
  <si>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</si>
  <si>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</si>
  <si>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</si>
  <si>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</si>
  <si>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</si>
  <si>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</si>
  <si>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</si>
  <si>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</si>
  <si>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</si>
  <si>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</si>
  <si>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</si>
  <si>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</si>
  <si>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</si>
  <si>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</si>
  <si>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</si>
  <si>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</si>
  <si>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</si>
  <si>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</si>
  <si>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</si>
  <si>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</si>
  <si>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</si>
  <si>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</si>
  <si>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</si>
  <si>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</si>
  <si>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</si>
  <si>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</si>
  <si>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</si>
  <si>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</si>
  <si>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</si>
  <si>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</si>
  <si>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</si>
  <si>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</si>
  <si>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</si>
  <si>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</si>
  <si>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</si>
  <si>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</si>
  <si>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</si>
  <si>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</si>
  <si>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</si>
  <si>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</si>
  <si>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</si>
  <si>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</si>
  <si>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</si>
  <si>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</si>
  <si>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</si>
  <si>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</si>
  <si>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</si>
  <si>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</si>
  <si>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</si>
  <si>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</si>
  <si>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</si>
  <si>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</si>
  <si>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</si>
  <si>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</si>
  <si>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</si>
  <si>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</si>
  <si>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</si>
  <si>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</si>
  <si>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</si>
  <si>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</si>
  <si>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</si>
  <si>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</si>
  <si>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</si>
  <si>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</si>
  <si>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</si>
  <si>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</si>
  <si>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</si>
  <si>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</si>
  <si>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</si>
  <si>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</si>
  <si>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</si>
  <si>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</si>
  <si>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</si>
  <si>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</si>
  <si>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</si>
  <si>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</si>
  <si>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</si>
  <si>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</si>
  <si>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</si>
  <si>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</si>
  <si>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</si>
  <si>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</si>
  <si>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</si>
  <si>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</si>
  <si>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</si>
  <si>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</si>
  <si>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</si>
  <si>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</si>
  <si>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</si>
  <si>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</si>
  <si>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</si>
  <si>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</si>
  <si>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</si>
  <si>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</si>
  <si>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</si>
  <si>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</si>
  <si>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</si>
  <si>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</si>
  <si>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</si>
  <si>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</si>
  <si>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</si>
  <si>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</si>
  <si>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</si>
  <si>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</si>
  <si>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</si>
  <si>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</si>
  <si>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</si>
  <si>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</si>
  <si>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</si>
  <si>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</si>
  <si>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</si>
  <si>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</si>
  <si>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</si>
  <si>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</si>
  <si>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</si>
  <si>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</si>
  <si>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</si>
  <si>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</si>
  <si>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</si>
  <si>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</si>
  <si>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</si>
  <si>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</si>
  <si>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</si>
  <si>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</si>
  <si>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</si>
  <si>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</si>
  <si>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</si>
  <si>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</si>
  <si>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</si>
  <si>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</si>
  <si>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</si>
  <si>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</si>
  <si>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</si>
  <si>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</si>
  <si>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</si>
  <si>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</si>
  <si>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</si>
  <si>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</si>
  <si>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</si>
  <si>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</si>
  <si>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</si>
  <si>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</si>
  <si>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</si>
  <si>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</si>
  <si>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</si>
  <si>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</si>
  <si>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</si>
  <si>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</si>
  <si>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</si>
  <si>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</si>
  <si>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</si>
  <si>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</si>
  <si>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</si>
  <si>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</si>
  <si>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</si>
  <si>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</si>
  <si>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</si>
  <si>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</si>
  <si>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</si>
  <si>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</si>
  <si>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</si>
  <si>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</si>
  <si>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</si>
  <si>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</si>
  <si>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</si>
  <si>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</si>
  <si>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</si>
  <si>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</si>
  <si>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</si>
  <si>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</si>
  <si>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</si>
  <si>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</si>
  <si>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</si>
  <si>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</si>
  <si>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</si>
  <si>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</si>
  <si>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</si>
  <si>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</si>
  <si>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</si>
  <si>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</si>
  <si>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</si>
  <si>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</si>
  <si>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</si>
  <si>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</si>
  <si>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</si>
  <si>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</si>
  <si>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</si>
  <si>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</si>
  <si>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</si>
  <si>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</si>
  <si>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</si>
  <si>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</si>
  <si>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</si>
  <si>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</si>
  <si>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</si>
  <si>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</si>
  <si>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</si>
  <si>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</si>
  <si>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</si>
  <si>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</si>
  <si>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</si>
  <si>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</si>
  <si>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</si>
  <si>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</si>
  <si>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</si>
  <si>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</si>
  <si>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</si>
  <si>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</si>
  <si>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</si>
  <si>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</si>
  <si>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</si>
  <si>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</si>
  <si>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</si>
  <si>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</si>
  <si>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</si>
  <si>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</si>
  <si>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</si>
  <si>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</si>
  <si>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</si>
  <si>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</si>
  <si>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</si>
  <si>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</si>
  <si>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</si>
  <si>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</si>
  <si>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</si>
  <si>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</si>
  <si>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</si>
  <si>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</si>
  <si>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</si>
  <si>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</si>
  <si>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</si>
  <si>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</si>
  <si>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</si>
  <si>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</si>
  <si>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</si>
  <si>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</si>
  <si>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</si>
  <si>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</si>
  <si>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</si>
  <si>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</si>
  <si>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</si>
  <si>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</si>
  <si>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</si>
  <si>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</si>
  <si>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</si>
  <si>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</si>
  <si>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</si>
  <si>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</si>
  <si>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</si>
  <si>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</si>
  <si>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</si>
  <si>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</si>
  <si>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</si>
  <si>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</si>
  <si>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</si>
  <si>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</si>
  <si>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</si>
  <si>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</si>
  <si>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</si>
  <si>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</si>
  <si>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</si>
  <si>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</si>
  <si>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</si>
  <si>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</si>
  <si>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</si>
  <si>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</si>
  <si>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</si>
  <si>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</si>
  <si>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</si>
  <si>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</si>
  <si>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</si>
  <si>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</si>
  <si>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</si>
  <si>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</si>
  <si>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</si>
  <si>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</si>
  <si>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</si>
  <si>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</si>
  <si>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</si>
  <si>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</si>
  <si>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</si>
  <si>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</si>
  <si>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</si>
  <si>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</si>
  <si>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</si>
  <si>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</si>
  <si>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</si>
  <si>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</si>
  <si>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</si>
  <si>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</si>
  <si>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</si>
  <si>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</si>
  <si>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</si>
  <si>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</si>
  <si>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</si>
  <si>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</si>
  <si>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</si>
  <si>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</si>
  <si>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</si>
  <si>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</si>
  <si>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</si>
  <si>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</si>
  <si>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</si>
  <si>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</si>
  <si>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</si>
  <si>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</si>
  <si>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</si>
  <si>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</si>
  <si>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</si>
  <si>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</si>
  <si>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</si>
  <si>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</si>
  <si>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</si>
  <si>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</si>
  <si>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</si>
  <si>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</si>
  <si>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</si>
  <si>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</si>
  <si>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</si>
  <si>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</si>
  <si>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</si>
  <si>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</si>
  <si>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</si>
  <si>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</si>
  <si>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</si>
  <si>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</si>
  <si>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</si>
  <si>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</si>
  <si>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</si>
  <si>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</si>
  <si>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</si>
  <si>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</si>
  <si>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</si>
  <si>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</si>
  <si>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</si>
  <si>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</si>
  <si>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</si>
  <si>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</si>
  <si>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</si>
  <si>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</si>
  <si>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</si>
  <si>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</si>
  <si>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</si>
  <si>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</si>
  <si>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</si>
  <si>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</si>
  <si>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</si>
  <si>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</si>
  <si>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</si>
  <si>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</si>
  <si>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</si>
  <si>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</si>
  <si>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</si>
  <si>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</si>
  <si>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</si>
  <si>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</si>
  <si>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</si>
  <si>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</si>
  <si>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</si>
  <si>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</si>
  <si>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</si>
  <si>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</si>
  <si>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</si>
  <si>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</si>
  <si>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</si>
  <si>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</si>
  <si>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</si>
  <si>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</si>
  <si>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</si>
  <si>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</si>
  <si>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</si>
  <si>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</si>
  <si>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</si>
  <si>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</si>
  <si>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</si>
  <si>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</si>
  <si>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</si>
  <si>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</si>
  <si>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</si>
  <si>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</si>
  <si>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</si>
  <si>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</si>
  <si>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</si>
  <si>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</si>
  <si>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</si>
  <si>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</si>
  <si>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</si>
  <si>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</si>
  <si>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</si>
  <si>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</si>
  <si>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</si>
  <si>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</si>
  <si>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</si>
  <si>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</si>
  <si>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</si>
  <si>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</si>
  <si>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</si>
  <si>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</si>
  <si>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</si>
  <si>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</si>
  <si>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</si>
  <si>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</si>
  <si>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</si>
  <si>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</si>
  <si>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</si>
  <si>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</si>
  <si>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</si>
  <si>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</si>
  <si>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</si>
  <si>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</si>
  <si>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</si>
  <si>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</si>
  <si>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</si>
  <si>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</si>
  <si>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</si>
  <si>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</si>
  <si>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</si>
  <si>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</si>
  <si>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</si>
  <si>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</si>
  <si>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</si>
  <si>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</si>
  <si>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</si>
  <si>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</si>
  <si>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</si>
  <si>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</si>
  <si>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</si>
  <si>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</si>
  <si>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</si>
  <si>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</si>
  <si>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</si>
  <si>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</si>
  <si>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</si>
  <si>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</si>
  <si>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</si>
  <si>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</si>
  <si>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</si>
  <si>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</si>
  <si>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</si>
  <si>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</si>
  <si>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</si>
  <si>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</si>
  <si>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</si>
  <si>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</si>
  <si>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</si>
  <si>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</si>
  <si>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</si>
  <si>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</si>
  <si>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</si>
  <si>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</si>
  <si>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</si>
  <si>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</si>
  <si>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</si>
  <si>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</si>
  <si>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</si>
  <si>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</si>
  <si>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</si>
  <si>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</si>
  <si>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</si>
  <si>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</si>
  <si>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</si>
  <si>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</si>
  <si>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</si>
  <si>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</si>
  <si>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</si>
  <si>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</si>
  <si>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</si>
  <si>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</si>
  <si>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</si>
  <si>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</si>
  <si>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</si>
  <si>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</si>
  <si>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</si>
  <si>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</si>
  <si>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</si>
  <si>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</si>
  <si>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</si>
  <si>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</si>
  <si>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</si>
  <si>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</si>
  <si>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</si>
  <si>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</si>
  <si>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</si>
  <si>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</si>
  <si>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</si>
  <si>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</si>
  <si>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</si>
  <si>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</si>
  <si>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</si>
  <si>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</si>
  <si>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</si>
  <si>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</si>
  <si>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</si>
  <si>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</si>
  <si>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</si>
  <si>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</si>
  <si>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</si>
  <si>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</si>
  <si>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</si>
  <si>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</si>
  <si>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</si>
  <si>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</si>
  <si>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</si>
  <si>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</si>
  <si>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</si>
  <si>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</si>
  <si>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</si>
  <si>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</si>
  <si>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</si>
  <si>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</si>
  <si>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</si>
  <si>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</si>
  <si>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</si>
  <si>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</si>
  <si>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</si>
  <si>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</si>
  <si>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</si>
  <si>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</si>
  <si>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</si>
  <si>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</si>
  <si>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</si>
  <si>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</si>
  <si>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</si>
  <si>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</si>
  <si>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</si>
  <si>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</si>
  <si>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</si>
  <si>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</si>
  <si>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</si>
  <si>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</si>
  <si>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</si>
  <si>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</si>
  <si>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</si>
  <si>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</si>
  <si>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</si>
  <si>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</si>
  <si>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</si>
  <si>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</si>
  <si>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</si>
  <si>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</si>
  <si>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</si>
  <si>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</si>
  <si>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</si>
  <si>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</si>
  <si>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</si>
  <si>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</si>
  <si>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</si>
  <si>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</si>
  <si>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</si>
  <si>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</si>
  <si>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</si>
  <si>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</si>
  <si>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</si>
  <si>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</si>
  <si>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</si>
  <si>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</si>
  <si>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</si>
  <si>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</si>
  <si>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</si>
  <si>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</si>
  <si>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</si>
  <si>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</si>
  <si>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</si>
  <si>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</si>
  <si>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</si>
  <si>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</si>
  <si>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</si>
  <si>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</si>
  <si>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</si>
  <si>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</si>
  <si>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</si>
  <si>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</si>
  <si>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</si>
  <si>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</si>
  <si>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</si>
  <si>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</si>
  <si>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</si>
  <si>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</si>
  <si>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</si>
  <si>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</si>
  <si>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</si>
  <si>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</si>
  <si>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</si>
  <si>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</si>
  <si>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</si>
  <si>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</si>
  <si>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</si>
  <si>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</si>
  <si>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</si>
  <si>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</si>
  <si>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</si>
  <si>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</si>
  <si>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</si>
  <si>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</si>
  <si>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</si>
  <si>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</si>
  <si>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</si>
  <si>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</si>
  <si>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</si>
  <si>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</si>
  <si>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</si>
  <si>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</si>
  <si>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</si>
  <si>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</si>
  <si>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</si>
  <si>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</si>
  <si>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</si>
  <si>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</si>
  <si>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</si>
  <si>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</si>
  <si>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</si>
  <si>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</si>
  <si>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</si>
  <si>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</si>
  <si>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</si>
  <si>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</si>
  <si>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</si>
  <si>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</si>
  <si>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</si>
  <si>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</si>
  <si>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</si>
  <si>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</si>
  <si>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</si>
  <si>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</si>
  <si>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</si>
  <si>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</si>
  <si>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</si>
  <si>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</si>
  <si>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</si>
  <si>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</si>
  <si>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</si>
  <si>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</si>
  <si>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</si>
  <si>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</si>
  <si>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</si>
  <si>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</si>
  <si>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</si>
  <si>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</si>
  <si>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</si>
  <si>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</si>
  <si>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</si>
  <si>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</si>
  <si>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</si>
  <si>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</si>
  <si>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</si>
  <si>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</si>
  <si>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</si>
  <si>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</si>
  <si>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</si>
  <si>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</si>
  <si>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</si>
  <si>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</si>
  <si>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</si>
  <si>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</si>
  <si>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</si>
  <si>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</si>
  <si>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</si>
  <si>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</si>
  <si>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</si>
  <si>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</si>
  <si>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</si>
  <si>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</si>
  <si>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</si>
  <si>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</si>
  <si>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</si>
  <si>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</si>
  <si>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</si>
  <si>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</si>
  <si>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</si>
  <si>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</si>
  <si>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</si>
  <si>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</si>
  <si>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</si>
  <si>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</si>
  <si>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</si>
  <si>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</si>
  <si>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</si>
  <si>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</si>
  <si>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</si>
  <si>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</si>
  <si>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</si>
  <si>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</si>
  <si>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</si>
  <si>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</si>
  <si>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</si>
  <si>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</si>
  <si>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</si>
  <si>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</si>
  <si>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</si>
  <si>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</si>
  <si>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</si>
  <si>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</si>
  <si>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</si>
  <si>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</si>
  <si>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</si>
  <si>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</si>
  <si>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</si>
  <si>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</si>
  <si>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</si>
  <si>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</si>
  <si>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</si>
  <si>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</si>
  <si>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</si>
  <si>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</si>
  <si>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</si>
  <si>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</si>
  <si>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</si>
  <si>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</si>
  <si>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</si>
  <si>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</si>
  <si>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</si>
  <si>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</si>
  <si>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</si>
  <si>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</si>
  <si>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</si>
  <si>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</si>
  <si>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</si>
  <si>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</si>
  <si>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</si>
  <si>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</si>
  <si>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</si>
  <si>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</si>
  <si>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</si>
  <si>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</si>
  <si>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</si>
  <si>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</si>
  <si>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</si>
  <si>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</si>
  <si>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</si>
  <si>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</si>
  <si>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</si>
  <si>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</si>
  <si>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</si>
  <si>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</si>
  <si>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</si>
  <si>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</si>
  <si>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</si>
  <si>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</si>
  <si>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</si>
  <si>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</si>
  <si>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</si>
  <si>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</si>
  <si>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</si>
  <si>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</si>
  <si>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</si>
  <si>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</si>
  <si>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</si>
  <si>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</si>
  <si>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</si>
  <si>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</si>
  <si>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</si>
  <si>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</si>
  <si>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</si>
  <si>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</si>
  <si>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</si>
  <si>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</si>
  <si>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</si>
  <si>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</si>
  <si>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</si>
  <si>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</si>
  <si>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</si>
  <si>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</si>
  <si>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</si>
  <si>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</si>
  <si>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</si>
  <si>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</si>
  <si>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</si>
  <si>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</si>
  <si>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</si>
  <si>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</si>
  <si>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</si>
  <si>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</si>
  <si>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</si>
  <si>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</si>
  <si>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</si>
  <si>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</si>
  <si>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</si>
  <si>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</si>
  <si>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</si>
  <si>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</si>
  <si>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</si>
  <si>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</si>
  <si>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</si>
  <si>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</si>
  <si>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</si>
  <si>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</si>
  <si>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</si>
  <si>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</si>
  <si>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</si>
  <si>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</si>
  <si>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</si>
  <si>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</si>
  <si>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</si>
  <si>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</si>
  <si>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</si>
  <si>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</si>
  <si>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</si>
  <si>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</si>
  <si>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</si>
  <si>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</si>
  <si>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</si>
  <si>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</si>
  <si>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</si>
  <si>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</si>
  <si>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</si>
  <si>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</si>
  <si>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</si>
  <si>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</si>
  <si>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</si>
  <si>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</si>
  <si>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</si>
  <si>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</si>
  <si>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</si>
  <si>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</si>
  <si>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</si>
  <si>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</si>
  <si>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</si>
  <si>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</si>
  <si>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</si>
  <si>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</si>
  <si>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</si>
  <si>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</si>
  <si>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</si>
  <si>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</si>
  <si>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</si>
  <si>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</si>
  <si>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</si>
  <si>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</si>
  <si>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</si>
  <si>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</si>
  <si>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</si>
  <si>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</si>
  <si>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</si>
  <si>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</si>
  <si>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</si>
  <si>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</si>
  <si>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</si>
  <si>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</si>
  <si>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</si>
  <si>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</si>
  <si>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</si>
  <si>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</si>
  <si>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</si>
  <si>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</si>
  <si>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</si>
  <si>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</si>
  <si>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</si>
  <si>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</si>
  <si>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</si>
  <si>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</si>
  <si>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</si>
  <si>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</si>
  <si>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</si>
  <si>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</si>
  <si>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</si>
  <si>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</si>
  <si>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</si>
  <si>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</si>
  <si>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</si>
  <si>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</si>
  <si>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</si>
  <si>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</si>
  <si>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</si>
  <si>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</si>
  <si>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</si>
  <si>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</si>
  <si>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</si>
  <si>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</si>
  <si>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</si>
  <si>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</si>
  <si>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</si>
  <si>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</si>
  <si>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</si>
  <si>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</si>
  <si>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</si>
  <si>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</si>
  <si>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</si>
  <si>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</si>
  <si>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</si>
  <si>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</si>
  <si>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</si>
  <si>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</si>
  <si>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</si>
  <si>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</si>
  <si>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</si>
  <si>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</si>
  <si>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</si>
  <si>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</si>
  <si>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</si>
  <si>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</si>
  <si>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</si>
  <si>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</si>
  <si>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</si>
  <si>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</si>
  <si>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</si>
  <si>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</si>
  <si>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</si>
  <si>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</si>
  <si>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</si>
  <si>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</si>
  <si>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</si>
  <si>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</si>
  <si>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</si>
  <si>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</si>
  <si>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</si>
  <si>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</si>
  <si>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</si>
  <si>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</si>
  <si>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</si>
  <si>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</si>
  <si>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</si>
  <si>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</si>
  <si>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</si>
  <si>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</si>
  <si>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</si>
  <si>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</si>
  <si>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</si>
  <si>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</si>
  <si>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</si>
  <si>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</si>
  <si>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</si>
  <si>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</si>
  <si>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</si>
  <si>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</si>
  <si>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</si>
  <si>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</si>
  <si>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</si>
  <si>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</si>
  <si>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</si>
  <si>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</si>
  <si>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</si>
  <si>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</si>
  <si>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</si>
  <si>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</si>
  <si>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</si>
  <si>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</si>
  <si>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</si>
  <si>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</si>
  <si>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</si>
  <si>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</si>
  <si>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</si>
  <si>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</si>
  <si>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</si>
  <si>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</si>
  <si>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</si>
  <si>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</si>
  <si>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</si>
  <si>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</si>
  <si>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</si>
  <si>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</si>
  <si>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</si>
  <si>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</si>
  <si>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</si>
  <si>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</si>
  <si>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</si>
  <si>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</si>
  <si>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</si>
  <si>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</si>
  <si>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</si>
  <si>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</si>
  <si>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</si>
  <si>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</si>
  <si>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</si>
  <si>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</si>
  <si>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</si>
  <si>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</si>
  <si>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</si>
  <si>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</si>
  <si>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</si>
  <si>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</si>
  <si>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</si>
  <si>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</si>
  <si>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</si>
  <si>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</si>
  <si>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</si>
  <si>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</si>
  <si>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</si>
  <si>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</si>
  <si>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</si>
  <si>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</si>
  <si>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</si>
  <si>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</si>
  <si>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</si>
  <si>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</si>
  <si>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</si>
  <si>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</si>
  <si>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</si>
  <si>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</si>
  <si>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</si>
  <si>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</si>
  <si>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</si>
  <si>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</si>
  <si>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</si>
  <si>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</si>
  <si>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</si>
  <si>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</si>
  <si>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</si>
  <si>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</si>
  <si>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</si>
  <si>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</si>
  <si>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</si>
  <si>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</si>
  <si>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</si>
  <si>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</si>
  <si>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</si>
  <si>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</si>
  <si>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</si>
  <si>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</si>
  <si>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</si>
  <si>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</si>
  <si>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</si>
  <si>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</si>
  <si>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</si>
  <si>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</si>
  <si>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</si>
  <si>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</si>
  <si>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</si>
  <si>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</si>
  <si>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</si>
  <si>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</si>
  <si>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</si>
  <si>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</si>
  <si>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</si>
  <si>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</si>
  <si>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</si>
  <si>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</si>
  <si>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</si>
  <si>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</si>
  <si>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</si>
  <si>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</si>
  <si>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</si>
  <si>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</si>
  <si>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</si>
  <si>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</si>
  <si>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</si>
  <si>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</si>
  <si>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</si>
  <si>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</si>
  <si>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</si>
  <si>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</si>
  <si>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</si>
  <si>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</si>
  <si>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</si>
  <si>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</si>
  <si>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</si>
  <si>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</si>
  <si>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</si>
  <si>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</si>
  <si>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</si>
  <si>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</si>
  <si>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</si>
  <si>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</si>
  <si>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</si>
  <si>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</si>
  <si>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</si>
  <si>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</si>
  <si>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</si>
  <si>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</si>
  <si>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</si>
  <si>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</si>
  <si>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</si>
  <si>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</si>
  <si>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</si>
  <si>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</si>
  <si>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</si>
  <si>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</si>
  <si>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</si>
  <si>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</si>
  <si>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</si>
  <si>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</si>
  <si>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</si>
  <si>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</si>
  <si>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</si>
  <si>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</si>
  <si>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</si>
  <si>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</si>
  <si>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</si>
  <si>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</si>
  <si>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</si>
  <si>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</si>
  <si>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</si>
  <si>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</si>
  <si>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</si>
  <si>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</si>
  <si>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</si>
  <si>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</si>
  <si>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</si>
  <si>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</si>
  <si>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</si>
  <si>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</si>
  <si>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</si>
  <si>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</si>
  <si>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</si>
  <si>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</si>
  <si>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</si>
  <si>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</si>
  <si>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</si>
  <si>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</si>
  <si>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</si>
  <si>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</si>
  <si>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</si>
  <si>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</si>
  <si>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</si>
  <si>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</si>
  <si>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</si>
  <si>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</si>
  <si>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</si>
  <si>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</si>
  <si>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</si>
  <si>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</si>
  <si>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</si>
  <si>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</si>
  <si>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</si>
  <si>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</si>
  <si>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</si>
  <si>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</si>
  <si>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</si>
  <si>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</si>
  <si>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</si>
  <si>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</si>
  <si>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</si>
  <si>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</si>
  <si>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</si>
  <si>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</si>
  <si>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</si>
  <si>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</si>
  <si>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</si>
  <si>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</si>
  <si>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</si>
  <si>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</si>
  <si>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</si>
  <si>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</si>
  <si>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</si>
  <si>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</si>
  <si>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</si>
  <si>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</si>
  <si>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</si>
  <si>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</si>
  <si>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</si>
  <si>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</si>
  <si>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</si>
  <si>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</si>
  <si>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</si>
  <si>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</si>
  <si>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</si>
  <si>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</si>
  <si>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</si>
  <si>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</si>
  <si>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</si>
  <si>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</si>
  <si>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</si>
  <si>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</si>
  <si>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</si>
  <si>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</si>
  <si>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</si>
  <si>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</si>
  <si>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</si>
  <si>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</si>
  <si>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</si>
  <si>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</si>
  <si>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</si>
  <si>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</si>
  <si>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</si>
  <si>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</si>
  <si>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</si>
  <si>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</si>
  <si>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</si>
  <si>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</si>
  <si>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</si>
  <si>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</si>
  <si>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</si>
  <si>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</si>
  <si>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</si>
  <si>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</si>
  <si>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</si>
  <si>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</si>
  <si>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</si>
  <si>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</si>
  <si>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</si>
  <si>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</si>
  <si>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</si>
  <si>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</si>
  <si>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</si>
  <si>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</si>
  <si>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</si>
  <si>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</si>
  <si>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</si>
  <si>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</si>
  <si>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</si>
  <si>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</si>
  <si>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</si>
  <si>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</si>
  <si>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</si>
  <si>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</si>
  <si>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</si>
  <si>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</si>
  <si>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</si>
  <si>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</si>
  <si>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</si>
  <si>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</si>
  <si>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</si>
  <si>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</si>
  <si>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</si>
  <si>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</si>
  <si>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</si>
  <si>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</si>
  <si>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</si>
  <si>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</si>
  <si>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</si>
  <si>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</si>
  <si>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</si>
  <si>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</si>
  <si>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</si>
  <si>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</si>
  <si>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</si>
  <si>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</si>
  <si>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</si>
  <si>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</si>
  <si>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</si>
  <si>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</si>
  <si>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</si>
  <si>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</si>
  <si>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</si>
  <si>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</si>
  <si>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</si>
  <si>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</si>
  <si>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</si>
  <si>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</si>
  <si>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</si>
  <si>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</si>
  <si>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</si>
  <si>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</si>
  <si>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</si>
  <si>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</si>
  <si>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</si>
  <si>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</si>
  <si>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</si>
  <si>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</si>
  <si>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</si>
  <si>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</si>
  <si>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</si>
  <si>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</si>
  <si>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</si>
  <si>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</si>
  <si>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</si>
  <si>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</si>
  <si>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</si>
  <si>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</si>
  <si>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</si>
  <si>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</si>
  <si>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</si>
  <si>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</si>
  <si>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</si>
  <si>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</si>
  <si>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</si>
  <si>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</si>
  <si>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</si>
  <si>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</si>
  <si>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</si>
  <si>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</si>
  <si>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</si>
  <si>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</si>
  <si>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</si>
  <si>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</si>
  <si>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</si>
  <si>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</si>
  <si>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</si>
  <si>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</si>
  <si>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</si>
  <si>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</si>
  <si>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</si>
  <si>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</si>
  <si>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</si>
  <si>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</si>
  <si>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</si>
  <si>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</si>
  <si>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</si>
  <si>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</si>
  <si>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</si>
  <si>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</si>
  <si>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</si>
  <si>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</si>
  <si>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</si>
  <si>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</si>
  <si>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</si>
  <si>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</si>
  <si>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</si>
  <si>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</si>
  <si>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</si>
  <si>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</si>
  <si>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</si>
  <si>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</si>
  <si>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</si>
  <si>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</si>
  <si>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</si>
  <si>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</si>
  <si>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</si>
  <si>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</si>
  <si>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</si>
  <si>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</si>
  <si>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</si>
  <si>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</si>
  <si>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</si>
  <si>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</si>
  <si>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</si>
  <si>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</si>
  <si>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</si>
  <si>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</si>
  <si>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</si>
  <si>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</si>
  <si>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</si>
  <si>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</si>
  <si>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</si>
  <si>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</si>
  <si>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</si>
  <si>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</si>
  <si>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</si>
  <si>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</si>
  <si>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</si>
  <si>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</si>
  <si>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</si>
  <si>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</si>
  <si>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</si>
  <si>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</si>
  <si>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</si>
  <si>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</si>
  <si>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</si>
  <si>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</si>
  <si>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</si>
  <si>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</si>
  <si>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</si>
  <si>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</si>
  <si>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</si>
  <si>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</si>
  <si>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</si>
  <si>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</si>
  <si>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</si>
  <si>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</si>
  <si>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</si>
  <si>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</si>
  <si>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</si>
  <si>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</si>
  <si>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</si>
  <si>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</si>
  <si>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</si>
  <si>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</si>
  <si>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</si>
  <si>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</si>
  <si>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</si>
  <si>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</si>
  <si>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</si>
  <si>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</si>
  <si>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</si>
  <si>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</si>
  <si>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</si>
  <si>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</si>
  <si>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</si>
  <si>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</si>
  <si>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</si>
  <si>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</si>
  <si>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</si>
  <si>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</si>
  <si>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</si>
  <si>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</si>
  <si>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</si>
  <si>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</si>
  <si>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</si>
  <si>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</si>
  <si>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</si>
  <si>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</si>
  <si>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</si>
  <si>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</si>
  <si>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</si>
  <si>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</si>
  <si>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</si>
  <si>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</si>
  <si>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</si>
  <si>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</si>
  <si>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</si>
  <si>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</si>
  <si>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</si>
  <si>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</si>
  <si>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</si>
  <si>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</si>
  <si>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</si>
  <si>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</si>
  <si>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</si>
  <si>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</si>
  <si>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</si>
  <si>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</si>
  <si>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</si>
  <si>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</si>
  <si>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</si>
  <si>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</si>
  <si>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</si>
  <si>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</si>
  <si>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</si>
  <si>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</si>
  <si>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</si>
  <si>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</si>
  <si>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</si>
  <si>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</si>
  <si>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</si>
  <si>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</si>
  <si>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</si>
  <si>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</si>
  <si>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</si>
  <si>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</si>
  <si>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</si>
  <si>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</si>
  <si>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</si>
  <si>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</si>
  <si>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</si>
  <si>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</si>
  <si>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</si>
  <si>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</si>
  <si>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</si>
  <si>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</si>
  <si>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</si>
  <si>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</si>
  <si>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</si>
  <si>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</si>
  <si>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</si>
  <si>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</si>
  <si>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</si>
  <si>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</si>
  <si>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</si>
  <si>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</si>
  <si>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</si>
  <si>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</si>
  <si>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</si>
  <si>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</si>
  <si>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</si>
  <si>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</si>
  <si>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</si>
  <si>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</si>
  <si>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</si>
  <si>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</si>
  <si>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</si>
  <si>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</si>
  <si>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</si>
  <si>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</si>
  <si>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</si>
  <si>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</si>
  <si>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</si>
  <si>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</si>
  <si>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</si>
  <si>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</si>
  <si>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</si>
  <si>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</si>
  <si>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</si>
  <si>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</si>
  <si>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</si>
  <si>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</si>
  <si>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</si>
  <si>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</si>
  <si>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</si>
  <si>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</si>
  <si>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</si>
  <si>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</si>
  <si>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</si>
  <si>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</si>
  <si>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</si>
  <si>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</si>
  <si>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</si>
  <si>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</si>
  <si>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</si>
  <si>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</si>
  <si>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</si>
  <si>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</si>
  <si>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</si>
  <si>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</si>
  <si>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</si>
  <si>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</si>
  <si>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</si>
  <si>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</si>
  <si>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</si>
  <si>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</si>
  <si>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</si>
  <si>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</si>
  <si>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</si>
  <si>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</si>
  <si>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</si>
  <si>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</si>
  <si>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</si>
  <si>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</si>
  <si>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</si>
  <si>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</si>
  <si>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</si>
  <si>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</si>
  <si>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</si>
  <si>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</si>
  <si>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</si>
  <si>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</si>
  <si>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</si>
  <si>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</si>
  <si>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</si>
  <si>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</si>
  <si>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</si>
  <si>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</si>
  <si>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</si>
  <si>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</si>
  <si>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</si>
  <si>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</si>
  <si>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</si>
  <si>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</si>
  <si>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</si>
  <si>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</si>
  <si>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</si>
  <si>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</si>
  <si>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</si>
  <si>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</si>
  <si>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</si>
  <si>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</si>
  <si>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</si>
  <si>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</si>
  <si>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</si>
  <si>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</si>
  <si>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</si>
  <si>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</si>
  <si>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</si>
  <si>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</si>
  <si>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</si>
  <si>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</si>
  <si>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</si>
  <si>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</si>
  <si>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</si>
  <si>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</si>
  <si>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</si>
  <si>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</si>
  <si>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</si>
  <si>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</si>
  <si>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</si>
  <si>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</si>
  <si>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</si>
  <si>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</si>
  <si>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</si>
  <si>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</si>
  <si>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</si>
  <si>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</si>
  <si>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</si>
  <si>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</si>
  <si>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</si>
  <si>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</si>
  <si>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</si>
  <si>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</si>
  <si>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</si>
  <si>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</si>
  <si>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</si>
  <si>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</si>
  <si>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</si>
  <si>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</si>
  <si>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</si>
  <si>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</si>
  <si>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</si>
  <si>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</si>
  <si>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</si>
  <si>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</si>
  <si>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</si>
  <si>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</si>
  <si>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</si>
  <si>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</si>
  <si>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</si>
  <si>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</si>
  <si>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</si>
  <si>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</si>
  <si>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</si>
  <si>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</si>
  <si>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</si>
  <si>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</si>
  <si>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</si>
  <si>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</si>
  <si>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</si>
  <si>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</si>
  <si>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</si>
  <si>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</si>
  <si>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</si>
  <si>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</si>
  <si>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</si>
  <si>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</si>
  <si>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</si>
  <si>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</si>
  <si>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</si>
  <si>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</si>
  <si>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</si>
  <si>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</si>
  <si>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</si>
  <si>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</si>
  <si>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</si>
  <si>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</si>
  <si>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</si>
  <si>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</si>
  <si>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</si>
  <si>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</si>
  <si>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</si>
  <si>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</si>
  <si>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</si>
  <si>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</si>
  <si>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</si>
  <si>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</si>
  <si>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</si>
  <si>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</si>
  <si>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</si>
  <si>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</si>
  <si>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</si>
  <si>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</si>
  <si>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</si>
  <si>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</si>
  <si>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</si>
  <si>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</si>
  <si>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</si>
  <si>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</si>
  <si>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</si>
  <si>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</si>
  <si>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</si>
  <si>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</si>
  <si>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</si>
  <si>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</si>
  <si>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</si>
  <si>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</si>
  <si>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</si>
  <si>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</si>
  <si>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</si>
  <si>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</si>
  <si>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</si>
  <si>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</si>
  <si>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</si>
  <si>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</si>
  <si>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</si>
  <si>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</si>
  <si>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</si>
  <si>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</si>
  <si>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</si>
  <si>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</si>
  <si>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</si>
  <si>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</si>
  <si>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</si>
  <si>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</si>
  <si>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</si>
  <si>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</si>
  <si>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</si>
  <si>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</si>
  <si>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</si>
  <si>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</si>
  <si>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</si>
  <si>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</si>
  <si>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</si>
  <si>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</si>
  <si>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</si>
  <si>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</si>
  <si>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</si>
  <si>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</si>
  <si>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</si>
  <si>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</si>
  <si>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</si>
  <si>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</si>
  <si>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</si>
  <si>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</si>
  <si>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</si>
  <si>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</si>
  <si>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</si>
  <si>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</si>
  <si>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</si>
  <si>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</si>
  <si>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</si>
  <si>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</si>
  <si>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</si>
  <si>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</si>
  <si>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</si>
  <si>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</si>
  <si>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</si>
  <si>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</si>
  <si>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</si>
  <si>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</si>
  <si>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</si>
  <si>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</si>
  <si>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</si>
  <si>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</si>
  <si>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</si>
  <si>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</si>
  <si>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</si>
  <si>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</si>
  <si>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</si>
  <si>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</si>
  <si>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</si>
  <si>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</si>
  <si>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</si>
  <si>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</si>
  <si>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</si>
  <si>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</si>
  <si>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</si>
  <si>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</si>
  <si>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</si>
  <si>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</si>
  <si>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</si>
  <si>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</si>
  <si>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</si>
  <si>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</si>
  <si>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</si>
  <si>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</si>
  <si>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</si>
  <si>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</si>
  <si>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</si>
  <si>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</si>
  <si>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</si>
  <si>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</si>
  <si>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</si>
  <si>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</si>
  <si>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</si>
  <si>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</si>
  <si>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</si>
  <si>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</si>
  <si>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</si>
  <si>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</si>
  <si>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</si>
  <si>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</si>
  <si>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</si>
  <si>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</si>
  <si>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</si>
  <si>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</si>
  <si>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</si>
  <si>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</si>
  <si>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</si>
  <si>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</si>
  <si>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</si>
  <si>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</si>
  <si>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</si>
  <si>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</si>
  <si>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</si>
  <si>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</si>
  <si>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</si>
  <si>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</si>
  <si>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</si>
  <si>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</si>
  <si>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</si>
  <si>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</si>
  <si>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</si>
  <si>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</si>
  <si>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</si>
  <si>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</si>
  <si>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</si>
  <si>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</si>
  <si>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</si>
  <si>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</si>
  <si>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</si>
  <si>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</si>
  <si>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</si>
  <si>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</si>
  <si>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</si>
  <si>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</si>
  <si>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</si>
  <si>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</si>
  <si>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</si>
  <si>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</si>
  <si>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</si>
  <si>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</si>
  <si>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</si>
  <si>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</si>
  <si>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</si>
  <si>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</si>
  <si>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</si>
  <si>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</si>
  <si>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</si>
  <si>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</si>
  <si>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</si>
  <si>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</si>
  <si>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</si>
  <si>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</si>
  <si>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</si>
  <si>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</si>
  <si>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</si>
  <si>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</si>
  <si>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</si>
  <si>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</si>
  <si>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</si>
  <si>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</si>
  <si>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</si>
  <si>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</si>
  <si>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</si>
  <si>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</si>
  <si>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</si>
  <si>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</si>
  <si>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</si>
  <si>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</si>
  <si>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</si>
  <si>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</si>
  <si>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</si>
  <si>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</si>
  <si>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</si>
  <si>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</si>
  <si>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</si>
  <si>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</si>
  <si>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</si>
  <si>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</si>
  <si>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</si>
  <si>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</si>
  <si>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</si>
  <si>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</si>
  <si>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</si>
  <si>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</si>
  <si>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</si>
  <si>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</si>
  <si>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</si>
  <si>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</si>
  <si>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</si>
  <si>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</si>
  <si>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</si>
  <si>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</si>
  <si>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</si>
  <si>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</si>
  <si>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</si>
  <si>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</si>
  <si>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</si>
  <si>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</si>
  <si>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</si>
  <si>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</si>
  <si>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</si>
  <si>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</si>
  <si>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</si>
  <si>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</si>
  <si>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</si>
  <si>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</si>
  <si>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</si>
  <si>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</si>
  <si>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</si>
  <si>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</si>
  <si>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</si>
  <si>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</si>
  <si>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</si>
  <si>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</si>
  <si>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</si>
  <si>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</si>
  <si>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</si>
  <si>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</si>
  <si>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</si>
  <si>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</si>
  <si>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</si>
  <si>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</si>
  <si>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</si>
  <si>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</si>
  <si>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</si>
  <si>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</si>
  <si>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</si>
  <si>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</si>
  <si>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</si>
  <si>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</si>
  <si>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</si>
  <si>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</si>
  <si>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</si>
  <si>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</si>
  <si>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</si>
  <si>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</si>
  <si>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</si>
  <si>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</si>
  <si>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</si>
  <si>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</si>
  <si>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</si>
  <si>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</si>
  <si>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</si>
  <si>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</si>
  <si>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</si>
  <si>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</si>
  <si>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</si>
  <si>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</si>
  <si>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</si>
  <si>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</si>
  <si>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</si>
  <si>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</si>
  <si>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</si>
  <si>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</si>
  <si>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</si>
  <si>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</si>
  <si>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</si>
  <si>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</si>
  <si>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</si>
  <si>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</si>
  <si>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</si>
  <si>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</si>
  <si>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</si>
  <si>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</si>
  <si>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</si>
  <si>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</si>
  <si>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</si>
  <si>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</si>
  <si>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</si>
  <si>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</si>
  <si>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</si>
  <si>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</si>
  <si>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</si>
  <si>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</si>
  <si>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</si>
  <si>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</si>
  <si>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</si>
  <si>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</si>
  <si>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</si>
  <si>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</si>
  <si>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</si>
  <si>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</si>
  <si>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</si>
  <si>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</si>
  <si>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</si>
  <si>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</si>
  <si>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</si>
  <si>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</si>
  <si>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</si>
  <si>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</si>
  <si>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</si>
  <si>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</si>
  <si>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</si>
  <si>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</si>
  <si>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</si>
  <si>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</si>
  <si>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</si>
  <si>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</si>
  <si>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</si>
  <si>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</si>
  <si>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</si>
  <si>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</si>
  <si>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</si>
  <si>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</si>
  <si>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</si>
  <si>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</si>
  <si>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</si>
  <si>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</si>
  <si>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</si>
  <si>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</si>
  <si>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</si>
  <si>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</si>
  <si>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</si>
  <si>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</si>
  <si>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</si>
  <si>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</si>
  <si>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</si>
  <si>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</si>
  <si>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</si>
  <si>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</si>
  <si>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</si>
  <si>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</si>
  <si>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</si>
  <si>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</si>
  <si>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</si>
  <si>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</si>
  <si>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</si>
  <si>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</si>
  <si>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</si>
  <si>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</si>
  <si>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</si>
  <si>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</si>
  <si>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</si>
  <si>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</si>
  <si>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</si>
  <si>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</si>
  <si>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</si>
  <si>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</si>
  <si>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</si>
  <si>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</si>
  <si>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</si>
  <si>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</si>
  <si>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</si>
  <si>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</si>
  <si>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</si>
  <si>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</si>
  <si>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</si>
  <si>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</si>
  <si>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</si>
  <si>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</si>
  <si>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</si>
  <si>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</si>
  <si>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</si>
  <si>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</si>
  <si>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</si>
  <si>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</si>
  <si>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</si>
  <si>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</si>
  <si>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</si>
  <si>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</si>
  <si>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</si>
  <si>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</si>
  <si>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</si>
  <si>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</si>
  <si>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</si>
  <si>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</si>
  <si>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</si>
  <si>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</si>
  <si>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</si>
  <si>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</si>
  <si>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</si>
  <si>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</si>
  <si>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</si>
  <si>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</si>
  <si>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</si>
  <si>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</si>
  <si>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</si>
  <si>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</si>
  <si>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</si>
  <si>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</si>
  <si>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</si>
  <si>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</si>
  <si>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</si>
  <si>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</si>
  <si>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</si>
  <si>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</si>
  <si>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</si>
  <si>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</si>
  <si>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</si>
  <si>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</si>
  <si>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</si>
  <si>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</si>
  <si>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</si>
  <si>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</si>
  <si>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</si>
  <si>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</si>
  <si>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</si>
  <si>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</si>
  <si>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</si>
  <si>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</si>
  <si>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</si>
  <si>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</si>
  <si>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</si>
  <si>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</si>
  <si>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</si>
  <si>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</si>
  <si>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</si>
  <si>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</si>
  <si>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</si>
  <si>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</si>
  <si>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</si>
  <si>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</si>
  <si>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</si>
  <si>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</si>
  <si>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</si>
  <si>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</si>
  <si>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</si>
  <si>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</si>
  <si>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</si>
  <si>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</si>
  <si>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</si>
  <si>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</si>
  <si>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</si>
  <si>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</si>
  <si>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</si>
  <si>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</si>
  <si>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</si>
  <si>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</si>
  <si>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</si>
  <si>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</si>
  <si>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</si>
  <si>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</si>
  <si>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</si>
  <si>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</si>
  <si>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</si>
  <si>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</si>
  <si>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</si>
  <si>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</si>
  <si>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</si>
  <si>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</si>
  <si>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</si>
  <si>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</si>
  <si>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</si>
  <si>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</si>
  <si>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</si>
  <si>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</si>
  <si>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</si>
  <si>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</si>
  <si>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</si>
  <si>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</si>
  <si>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</si>
  <si>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</si>
  <si>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</si>
  <si>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</si>
  <si>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</si>
  <si>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</si>
  <si>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</si>
  <si>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</si>
  <si>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</si>
  <si>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</si>
  <si>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</si>
  <si>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</si>
  <si>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</si>
  <si>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</si>
  <si>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</si>
  <si>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</si>
  <si>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</si>
  <si>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</si>
  <si>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</si>
  <si>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</si>
  <si>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</si>
  <si>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</si>
  <si>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</si>
  <si>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</si>
  <si>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</si>
  <si>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</si>
  <si>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</si>
  <si>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</si>
  <si>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</si>
  <si>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</si>
  <si>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</si>
  <si>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</si>
  <si>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</si>
  <si>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</si>
  <si>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</si>
  <si>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</si>
  <si>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</si>
  <si>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</si>
  <si>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</si>
  <si>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</si>
  <si>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</si>
  <si>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</si>
  <si>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</si>
  <si>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</si>
  <si>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</si>
  <si>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</si>
  <si>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</si>
  <si>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</si>
  <si>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</si>
  <si>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</si>
  <si>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</si>
  <si>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</si>
  <si>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</si>
  <si>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</si>
  <si>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</si>
  <si>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</si>
  <si>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</si>
  <si>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</si>
  <si>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</si>
  <si>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</si>
  <si>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</si>
  <si>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</si>
  <si>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</si>
  <si>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</si>
  <si>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</si>
  <si>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</si>
  <si>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</si>
  <si>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</si>
  <si>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</si>
  <si>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</si>
  <si>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</si>
  <si>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</si>
  <si>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</si>
  <si>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</si>
  <si>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</si>
  <si>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</si>
  <si>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</si>
  <si>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</si>
  <si>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</si>
  <si>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</si>
  <si>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</si>
  <si>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</si>
  <si>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</si>
  <si>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</si>
  <si>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</si>
  <si>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</si>
  <si>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</si>
  <si>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</si>
  <si>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</si>
  <si>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</si>
  <si>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</si>
  <si>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</si>
  <si>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</si>
  <si>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</si>
  <si>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</si>
  <si>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</si>
  <si>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</si>
  <si>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</si>
  <si>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</si>
  <si>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</si>
  <si>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</si>
  <si>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</si>
  <si>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</si>
  <si>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</si>
  <si>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</si>
  <si>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</si>
  <si>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</si>
  <si>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</si>
  <si>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</si>
  <si>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</si>
  <si>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</si>
  <si>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</si>
  <si>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</si>
  <si>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</si>
  <si>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</si>
  <si>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</si>
  <si>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</si>
  <si>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</si>
  <si>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</si>
  <si>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</si>
  <si>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</si>
  <si>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</si>
  <si>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</si>
  <si>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</si>
  <si>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</si>
  <si>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</si>
  <si>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</si>
  <si>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</si>
  <si>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</si>
  <si>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</si>
  <si>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</si>
  <si>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</si>
  <si>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</si>
  <si>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</si>
  <si>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</si>
  <si>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</si>
  <si>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</si>
  <si>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</si>
  <si>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</si>
  <si>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</si>
  <si>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</si>
  <si>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</si>
  <si>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</si>
  <si>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</si>
  <si>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</si>
  <si>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</si>
  <si>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</si>
  <si>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</si>
  <si>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</si>
  <si>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</si>
  <si>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</si>
  <si>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</si>
  <si>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</si>
  <si>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</si>
  <si>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</si>
  <si>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</si>
  <si>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</si>
  <si>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</si>
  <si>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</si>
  <si>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</si>
  <si>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</si>
  <si>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</si>
  <si>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</si>
  <si>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</si>
  <si>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</si>
  <si>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</si>
  <si>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</si>
  <si>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</si>
  <si>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</si>
  <si>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</si>
  <si>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</si>
  <si>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</si>
  <si>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</si>
  <si>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</si>
  <si>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</si>
  <si>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</si>
  <si>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</si>
  <si>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</si>
  <si>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</si>
  <si>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</si>
  <si>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</si>
  <si>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</si>
  <si>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</si>
  <si>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</si>
  <si>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</si>
  <si>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</si>
  <si>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</si>
  <si>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</si>
  <si>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</si>
  <si>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</si>
  <si>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</si>
  <si>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</si>
  <si>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</si>
  <si>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</si>
  <si>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</si>
  <si>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</si>
  <si>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</si>
  <si>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</si>
  <si>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</si>
  <si>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</si>
  <si>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</si>
  <si>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</si>
  <si>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</si>
  <si>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</si>
  <si>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</si>
  <si>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</si>
  <si>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</si>
  <si>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</si>
  <si>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</si>
  <si>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</si>
  <si>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</si>
  <si>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</si>
  <si>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</si>
  <si>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</si>
  <si>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</si>
  <si>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</si>
  <si>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</si>
  <si>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</si>
  <si>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</si>
  <si>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</si>
  <si>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</si>
  <si>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</si>
  <si>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</si>
  <si>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</si>
  <si>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</si>
  <si>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</si>
  <si>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</si>
  <si>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</si>
  <si>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</si>
  <si>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</si>
  <si>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</si>
  <si>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</si>
  <si>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</si>
  <si>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</si>
  <si>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</si>
  <si>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</si>
  <si>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</si>
  <si>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</si>
  <si>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</si>
  <si>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</si>
  <si>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</si>
  <si>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</si>
  <si>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</si>
  <si>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</si>
  <si>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</si>
  <si>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</si>
  <si>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</si>
  <si>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</si>
  <si>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</si>
  <si>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</si>
  <si>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</si>
  <si>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</si>
  <si>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</si>
  <si>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</si>
  <si>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</si>
  <si>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</si>
  <si>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</si>
  <si>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</si>
  <si>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</si>
  <si>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</si>
  <si>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</si>
  <si>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</si>
  <si>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</si>
  <si>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</si>
  <si>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</si>
  <si>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</si>
  <si>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</si>
  <si>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</si>
  <si>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</si>
  <si>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</si>
  <si>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</si>
  <si>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</si>
  <si>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</si>
  <si>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</si>
  <si>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</si>
  <si>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</si>
  <si>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</si>
  <si>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</si>
  <si>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</si>
  <si>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</si>
  <si>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</si>
  <si>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</si>
  <si>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</si>
  <si>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</si>
  <si>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</si>
  <si>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</si>
  <si>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</si>
  <si>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</si>
  <si>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</si>
  <si>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</si>
  <si>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</si>
  <si>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</si>
  <si>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</si>
  <si>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</si>
  <si>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</si>
  <si>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</si>
  <si>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</si>
  <si>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</si>
  <si>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</si>
  <si>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</si>
  <si>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</si>
  <si>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</si>
  <si>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</si>
  <si>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</si>
  <si>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</si>
  <si>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</si>
  <si>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</si>
  <si>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</si>
  <si>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</si>
  <si>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</si>
  <si>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</si>
  <si>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</si>
  <si>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</si>
  <si>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</si>
  <si>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</si>
  <si>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</si>
  <si>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</si>
  <si>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</si>
  <si>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</si>
  <si>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</si>
  <si>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</si>
  <si>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</si>
  <si>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</si>
  <si>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</si>
  <si>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</si>
  <si>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</si>
  <si>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</si>
  <si>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</si>
  <si>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</si>
  <si>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</si>
  <si>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</si>
  <si>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</si>
  <si>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</si>
  <si>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</si>
  <si>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</si>
  <si>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</si>
  <si>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</si>
  <si>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</si>
  <si>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</si>
  <si>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</si>
  <si>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</si>
  <si>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</si>
  <si>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</si>
  <si>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</si>
  <si>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</si>
  <si>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</si>
  <si>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</si>
  <si>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</si>
  <si>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</si>
  <si>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</si>
  <si>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</si>
  <si>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</si>
  <si>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</si>
  <si>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</si>
  <si>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</si>
  <si>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</si>
  <si>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</si>
  <si>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</si>
  <si>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</si>
  <si>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</si>
  <si>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</si>
  <si>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</si>
  <si>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</si>
  <si>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</si>
  <si>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</si>
  <si>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</si>
  <si>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</si>
  <si>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</si>
  <si>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</si>
  <si>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</si>
  <si>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</si>
  <si>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</si>
  <si>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</si>
  <si>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</si>
  <si>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</si>
  <si>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</si>
  <si>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</si>
  <si>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</si>
  <si>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</si>
  <si>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</si>
  <si>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</si>
  <si>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</si>
  <si>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</si>
  <si>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</si>
  <si>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</si>
  <si>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</si>
  <si>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</si>
  <si>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</si>
  <si>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</si>
  <si>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</si>
  <si>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</si>
  <si>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</si>
  <si>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</si>
  <si>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</si>
  <si>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</si>
  <si>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</si>
  <si>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</si>
  <si>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</si>
  <si>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</si>
  <si>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</si>
  <si>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</si>
  <si>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</si>
  <si>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</si>
  <si>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</si>
  <si>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</si>
  <si>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</si>
  <si>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</si>
  <si>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</si>
  <si>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</si>
  <si>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</si>
  <si>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</si>
  <si>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</si>
  <si>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</si>
  <si>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</si>
  <si>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</si>
  <si>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</si>
  <si>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</si>
  <si>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</si>
  <si>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</si>
  <si>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</si>
  <si>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</si>
  <si>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</si>
  <si>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</si>
  <si>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</si>
  <si>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</si>
  <si>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</si>
  <si>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</si>
  <si>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</si>
  <si>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</si>
  <si>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</si>
  <si>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</si>
  <si>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</si>
  <si>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</si>
  <si>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</si>
  <si>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</si>
  <si>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</si>
  <si>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</si>
  <si>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</si>
  <si>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</si>
  <si>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</si>
  <si>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</si>
  <si>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</si>
  <si>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</si>
  <si>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</si>
  <si>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</si>
  <si>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</si>
  <si>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</si>
  <si>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</si>
  <si>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</si>
  <si>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</si>
  <si>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</si>
  <si>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</si>
  <si>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</si>
  <si>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</si>
  <si>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</si>
  <si>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</si>
  <si>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</si>
  <si>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</si>
  <si>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</si>
  <si>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</si>
  <si>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</si>
  <si>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</si>
  <si>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</si>
  <si>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</si>
  <si>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</si>
  <si>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</si>
  <si>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</si>
  <si>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</si>
  <si>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</si>
  <si>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</si>
  <si>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</si>
  <si>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</si>
  <si>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</si>
  <si>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</si>
  <si>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</si>
  <si>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</si>
  <si>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</si>
  <si>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</si>
  <si>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</si>
  <si>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</si>
  <si>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</si>
  <si>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</si>
  <si>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</si>
  <si>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</si>
  <si>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</si>
  <si>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</si>
  <si>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</si>
  <si>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</si>
  <si>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</si>
  <si>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</si>
  <si>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</si>
  <si>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</si>
  <si>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</si>
  <si>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</si>
  <si>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</si>
  <si>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</si>
  <si>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</si>
  <si>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</si>
  <si>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</si>
  <si>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</si>
  <si>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</si>
  <si>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</si>
  <si>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</si>
  <si>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</si>
  <si>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</si>
  <si>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</si>
  <si>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</si>
  <si>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</si>
  <si>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</si>
  <si>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</si>
  <si>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</si>
  <si>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</si>
  <si>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</si>
  <si>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</si>
  <si>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</si>
  <si>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</si>
  <si>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</si>
  <si>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</si>
  <si>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</si>
  <si>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</si>
  <si>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</si>
  <si>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</si>
  <si>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</si>
  <si>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</si>
  <si>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</si>
  <si>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</si>
  <si>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</si>
  <si>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</si>
  <si>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</si>
  <si>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</si>
  <si>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</si>
  <si>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</si>
  <si>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</si>
  <si>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</si>
  <si>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</si>
  <si>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</si>
  <si>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</si>
  <si>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</si>
  <si>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</si>
  <si>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</si>
  <si>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</si>
  <si>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</si>
  <si>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</si>
  <si>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</si>
  <si>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</si>
  <si>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</si>
  <si>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</si>
  <si>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</si>
  <si>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</si>
  <si>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</si>
  <si>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</si>
  <si>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</si>
  <si>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</si>
  <si>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</si>
  <si>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</si>
  <si>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</si>
  <si>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</si>
  <si>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</si>
  <si>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</si>
  <si>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</si>
  <si>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</si>
  <si>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</si>
  <si>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</si>
  <si>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</si>
  <si>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</si>
  <si>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</si>
  <si>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</si>
  <si>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</si>
  <si>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</si>
  <si>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</si>
  <si>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</si>
  <si>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</si>
  <si>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</si>
  <si>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</si>
  <si>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</si>
  <si>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</si>
  <si>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</si>
  <si>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</si>
  <si>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</si>
  <si>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</si>
  <si>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</si>
  <si>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</si>
  <si>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</si>
  <si>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</si>
  <si>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</si>
  <si>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</si>
  <si>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</si>
  <si>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</si>
  <si>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</si>
  <si>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</si>
  <si>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</si>
  <si>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</si>
  <si>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</si>
  <si>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</si>
  <si>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</si>
  <si>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</si>
  <si>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</si>
  <si>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</si>
  <si>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</si>
  <si>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</si>
  <si>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</si>
  <si>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</si>
  <si>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</si>
  <si>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</si>
  <si>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</si>
  <si>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</si>
  <si>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</si>
  <si>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</si>
  <si>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</si>
  <si>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</si>
  <si>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</si>
  <si>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</si>
  <si>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</si>
  <si>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</si>
  <si>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</si>
  <si>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</si>
  <si>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</si>
  <si>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</si>
  <si>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</si>
  <si>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</si>
  <si>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</si>
  <si>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</si>
  <si>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</si>
  <si>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</si>
  <si>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</si>
  <si>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</si>
  <si>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</si>
  <si>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</si>
  <si>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</si>
  <si>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</si>
  <si>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</si>
  <si>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</si>
  <si>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</si>
  <si>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</si>
  <si>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</si>
  <si>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</si>
  <si>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</si>
  <si>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</si>
  <si>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</si>
  <si>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</si>
  <si>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</si>
  <si>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</si>
  <si>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</si>
  <si>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</si>
  <si>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</si>
  <si>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</si>
  <si>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</si>
  <si>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</si>
  <si>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</si>
  <si>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</si>
  <si>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</si>
  <si>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</si>
  <si>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</si>
  <si>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</si>
  <si>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</si>
  <si>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</si>
  <si>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</si>
  <si>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</si>
  <si>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</si>
  <si>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</si>
  <si>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</si>
  <si>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</si>
  <si>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</si>
  <si>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</si>
  <si>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</si>
  <si>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</si>
  <si>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</si>
  <si>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</si>
  <si>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</si>
  <si>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</si>
  <si>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</si>
  <si>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</si>
  <si>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</si>
  <si>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</si>
  <si>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</si>
  <si>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</si>
  <si>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</si>
  <si>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</si>
  <si>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</si>
  <si>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</si>
  <si>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</si>
  <si>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</si>
  <si>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</si>
  <si>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</si>
  <si>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</si>
  <si>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</si>
  <si>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</si>
  <si>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</si>
  <si>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</si>
  <si>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</si>
  <si>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</si>
  <si>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</si>
  <si>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</si>
  <si>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</si>
  <si>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</si>
  <si>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</si>
  <si>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</si>
  <si>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</si>
  <si>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</si>
  <si>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</si>
  <si>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</si>
  <si>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</si>
  <si>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</si>
  <si>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</si>
  <si>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</si>
  <si>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</si>
  <si>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</si>
  <si>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</si>
  <si>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</si>
  <si>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</si>
  <si>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</si>
  <si>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</si>
  <si>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</si>
  <si>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</si>
  <si>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</si>
  <si>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</si>
  <si>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</si>
  <si>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</si>
  <si>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</si>
  <si>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</si>
  <si>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</si>
  <si>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</si>
  <si>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</si>
  <si>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</si>
  <si>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</si>
  <si>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</si>
  <si>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</si>
  <si>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</si>
  <si>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</si>
  <si>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</si>
  <si>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</si>
  <si>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</si>
  <si>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</si>
  <si>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</si>
  <si>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</si>
  <si>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</si>
  <si>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</si>
  <si>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</si>
  <si>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</si>
  <si>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</si>
  <si>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</si>
  <si>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</si>
  <si>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</si>
  <si>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</si>
  <si>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</si>
  <si>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</si>
  <si>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</si>
  <si>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</si>
  <si>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</si>
  <si>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</si>
  <si>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</si>
  <si>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</si>
  <si>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</si>
  <si>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</si>
  <si>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</si>
  <si>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</si>
  <si>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</si>
  <si>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</si>
  <si>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</si>
  <si>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</si>
  <si>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</si>
  <si>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</si>
  <si>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</si>
  <si>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</si>
  <si>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</si>
  <si>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</si>
  <si>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</si>
  <si>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</si>
  <si>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</si>
  <si>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</si>
  <si>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</si>
  <si>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</si>
  <si>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</si>
  <si>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</si>
  <si>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</si>
  <si>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</si>
  <si>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</si>
  <si>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</si>
  <si>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</si>
  <si>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</si>
  <si>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</si>
  <si>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</si>
  <si>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</si>
  <si>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</si>
  <si>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</si>
  <si>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</si>
  <si>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</si>
  <si>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</si>
  <si>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</si>
  <si>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</si>
  <si>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</si>
  <si>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</si>
  <si>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</si>
  <si>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</si>
  <si>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</si>
  <si>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</si>
  <si>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</si>
  <si>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</si>
  <si>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</si>
  <si>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</si>
  <si>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</si>
  <si>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</si>
  <si>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</si>
  <si>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</si>
  <si>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</si>
  <si>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</si>
  <si>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</si>
  <si>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</si>
  <si>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</si>
  <si>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</si>
  <si>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</si>
  <si>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</si>
  <si>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</si>
  <si>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</si>
  <si>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</si>
  <si>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</si>
  <si>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</si>
  <si>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</si>
  <si>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</si>
  <si>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</si>
  <si>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</si>
  <si>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</si>
  <si>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</si>
  <si>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</si>
  <si>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</si>
  <si>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</si>
  <si>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</si>
  <si>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</si>
  <si>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</si>
  <si>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</si>
  <si>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</si>
  <si>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</si>
  <si>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</si>
  <si>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</si>
  <si>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</si>
  <si>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</si>
  <si>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</si>
  <si>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</si>
  <si>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</si>
  <si>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</si>
  <si>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</si>
  <si>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</si>
  <si>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</si>
  <si>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</si>
  <si>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</si>
  <si>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</si>
  <si>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</si>
  <si>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</si>
  <si>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</si>
  <si>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</si>
  <si>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</si>
  <si>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</si>
  <si>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</si>
  <si>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</si>
  <si>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</si>
  <si>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</si>
  <si>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</si>
  <si>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</si>
  <si>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</si>
  <si>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</si>
  <si>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</si>
  <si>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</si>
  <si>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</si>
  <si>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</si>
  <si>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</si>
  <si>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</si>
  <si>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</si>
  <si>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</si>
  <si>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</si>
  <si>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</si>
  <si>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</si>
  <si>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</si>
  <si>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</si>
  <si>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</si>
  <si>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</si>
  <si>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</si>
  <si>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</si>
  <si>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</si>
  <si>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</si>
  <si>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</si>
  <si>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</si>
  <si>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</si>
  <si>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</si>
  <si>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</si>
  <si>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</si>
  <si>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</si>
  <si>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</si>
  <si>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</si>
  <si>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</si>
  <si>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</si>
  <si>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</si>
  <si>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</si>
  <si>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</si>
  <si>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</si>
  <si>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</si>
  <si>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</si>
  <si>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</si>
  <si>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</si>
  <si>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</si>
  <si>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</si>
  <si>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</si>
  <si>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</si>
  <si>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</si>
  <si>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</si>
  <si>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</si>
  <si>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</si>
  <si>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</si>
  <si>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</si>
  <si>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</si>
  <si>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</si>
  <si>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</si>
  <si>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</si>
  <si>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</si>
  <si>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</si>
  <si>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</si>
  <si>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</si>
  <si>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</si>
  <si>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</si>
  <si>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</si>
  <si>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</si>
  <si>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</si>
  <si>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</si>
  <si>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</si>
  <si>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</si>
  <si>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</si>
  <si>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</si>
  <si>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</si>
  <si>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</si>
  <si>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</si>
  <si>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</si>
  <si>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</si>
  <si>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</si>
  <si>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</si>
  <si>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</si>
  <si>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</si>
  <si>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</si>
  <si>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</si>
  <si>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</si>
  <si>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</si>
  <si>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</si>
  <si>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</si>
  <si>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</si>
  <si>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</si>
  <si>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</si>
  <si>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</si>
  <si>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</si>
  <si>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</si>
  <si>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</si>
  <si>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</si>
  <si>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</si>
  <si>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</si>
  <si>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</si>
  <si>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</si>
  <si>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</si>
  <si>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</si>
  <si>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</si>
  <si>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</si>
  <si>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</si>
  <si>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</si>
  <si>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</si>
  <si>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</si>
  <si>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</si>
  <si>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</si>
  <si>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</si>
  <si>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</si>
  <si>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</si>
  <si>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</si>
  <si>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</si>
  <si>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</si>
  <si>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</si>
  <si>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</si>
  <si>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</si>
  <si>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</si>
  <si>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</si>
  <si>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</si>
  <si>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</si>
  <si>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</si>
  <si>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</si>
  <si>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</si>
  <si>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</si>
  <si>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</si>
  <si>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</si>
  <si>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</si>
  <si>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</si>
  <si>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</si>
  <si>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</si>
  <si>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</si>
  <si>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</si>
  <si>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</si>
  <si>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</si>
  <si>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</si>
  <si>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</si>
  <si>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</si>
  <si>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</si>
  <si>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</si>
  <si>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</si>
  <si>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</si>
  <si>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</si>
  <si>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</si>
  <si>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</si>
  <si>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</si>
  <si>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</si>
  <si>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</si>
  <si>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</si>
  <si>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</si>
  <si>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</si>
  <si>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</si>
  <si>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</si>
  <si>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</si>
  <si>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</si>
  <si>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</si>
  <si>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</si>
  <si>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</si>
  <si>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</si>
  <si>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</si>
  <si>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</si>
  <si>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</si>
  <si>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</si>
  <si>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</si>
  <si>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</si>
  <si>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</si>
  <si>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</si>
  <si>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</si>
  <si>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</si>
  <si>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</si>
  <si>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</si>
  <si>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</si>
  <si>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</si>
  <si>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</si>
  <si>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</si>
  <si>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</si>
  <si>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</si>
  <si>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</si>
  <si>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</si>
  <si>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</si>
  <si>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</si>
  <si>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</si>
  <si>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</si>
  <si>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</si>
  <si>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</si>
  <si>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</si>
  <si>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</si>
  <si>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</si>
  <si>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</si>
  <si>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</si>
  <si>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</si>
  <si>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</si>
  <si>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</si>
  <si>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</si>
  <si>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</si>
  <si>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</si>
  <si>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</si>
  <si>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</si>
  <si>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</si>
  <si>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</si>
  <si>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</si>
  <si>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</si>
  <si>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</si>
  <si>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</si>
  <si>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</si>
  <si>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</si>
  <si>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</si>
  <si>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</si>
  <si>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</si>
  <si>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</si>
  <si>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</si>
  <si>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</si>
  <si>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</si>
  <si>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</si>
  <si>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</si>
  <si>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</si>
  <si>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</si>
  <si>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</si>
  <si>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</si>
  <si>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</si>
  <si>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</si>
  <si>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</si>
  <si>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</si>
  <si>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</si>
  <si>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</si>
  <si>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</si>
  <si>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</si>
  <si>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</si>
  <si>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</si>
  <si>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</si>
  <si>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</si>
  <si>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</si>
  <si>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</si>
  <si>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</si>
  <si>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</si>
  <si>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</si>
  <si>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</si>
  <si>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</si>
  <si>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</si>
  <si>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</si>
  <si>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</si>
  <si>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</si>
  <si>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</si>
  <si>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</si>
  <si>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</si>
  <si>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</si>
  <si>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</si>
  <si>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</si>
  <si>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</si>
  <si>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</si>
  <si>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</si>
  <si>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</si>
  <si>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</si>
  <si>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</si>
  <si>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</si>
  <si>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</si>
  <si>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</si>
  <si>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</si>
  <si>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</si>
  <si>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</si>
  <si>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</si>
  <si>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</si>
  <si>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</si>
  <si>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</si>
  <si>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</si>
  <si>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</si>
  <si>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</si>
  <si>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</si>
  <si>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</si>
  <si>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</si>
  <si>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</si>
  <si>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</si>
  <si>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</si>
  <si>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</si>
  <si>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</si>
  <si>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</si>
  <si>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</si>
  <si>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</si>
  <si>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</si>
  <si>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</si>
  <si>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</si>
  <si>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</si>
  <si>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</si>
  <si>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</si>
  <si>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</si>
  <si>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</si>
  <si>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</si>
  <si>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</si>
  <si>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</si>
  <si>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</si>
  <si>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</si>
  <si>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</si>
  <si>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</si>
  <si>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</si>
  <si>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</si>
  <si>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</si>
  <si>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</si>
  <si>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</si>
  <si>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</si>
  <si>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</si>
  <si>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</si>
  <si>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</si>
  <si>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</si>
  <si>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</si>
  <si>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</si>
  <si>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</si>
  <si>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</si>
  <si>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</si>
  <si>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</si>
  <si>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</si>
  <si>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</si>
  <si>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</si>
  <si>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</si>
  <si>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</si>
  <si>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</si>
  <si>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</si>
  <si>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</si>
  <si>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</si>
  <si>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</si>
  <si>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</si>
  <si>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</si>
  <si>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</si>
  <si>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</si>
  <si>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</si>
  <si>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</si>
  <si>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</si>
  <si>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</si>
  <si>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</si>
  <si>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</si>
  <si>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</si>
  <si>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</si>
  <si>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</si>
  <si>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</si>
  <si>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</si>
  <si>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</si>
  <si>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</si>
  <si>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</si>
  <si>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</si>
  <si>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</si>
  <si>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</si>
  <si>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</si>
  <si>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</si>
  <si>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</si>
  <si>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</si>
  <si>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</si>
  <si>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</si>
  <si>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</si>
  <si>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</si>
  <si>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</si>
  <si>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</si>
  <si>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</si>
  <si>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</si>
  <si>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</si>
  <si>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</si>
  <si>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</si>
  <si>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</si>
  <si>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</si>
  <si>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</si>
  <si>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</si>
  <si>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</si>
  <si>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</si>
  <si>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</si>
  <si>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</si>
  <si>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</si>
  <si>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</si>
  <si>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</si>
  <si>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</si>
  <si>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</si>
  <si>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</si>
  <si>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</si>
  <si>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</si>
  <si>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</si>
  <si>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</si>
  <si>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</si>
  <si>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</si>
  <si>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</si>
  <si>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</si>
  <si>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</si>
  <si>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</si>
  <si>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</si>
  <si>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</si>
  <si>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</si>
  <si>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</si>
  <si>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</si>
  <si>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</si>
  <si>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</si>
  <si>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</si>
  <si>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</si>
  <si>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</si>
  <si>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</si>
  <si>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</si>
  <si>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</si>
  <si>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</si>
  <si>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</si>
  <si>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</si>
  <si>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</si>
  <si>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</si>
  <si>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</si>
  <si>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</si>
  <si>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</si>
  <si>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</si>
  <si>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</si>
  <si>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</si>
  <si>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</si>
  <si>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</si>
  <si>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</si>
  <si>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</si>
  <si>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</si>
  <si>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</si>
  <si>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</si>
  <si>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</si>
  <si>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</si>
  <si>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</si>
  <si>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</si>
  <si>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</si>
  <si>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</si>
  <si>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</si>
  <si>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</si>
  <si>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</si>
  <si>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</si>
  <si>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</si>
  <si>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</si>
  <si>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</si>
  <si>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</si>
  <si>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</si>
  <si>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</si>
  <si>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</si>
  <si>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</si>
  <si>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</si>
  <si>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</si>
  <si>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</si>
  <si>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</si>
  <si>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</si>
  <si>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</si>
  <si>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</si>
  <si>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</si>
  <si>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</si>
  <si>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</si>
  <si>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</si>
  <si>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</si>
  <si>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</si>
  <si>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</si>
  <si>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</si>
  <si>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</si>
  <si>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</si>
  <si>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</si>
  <si>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</si>
  <si>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</si>
  <si>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</si>
  <si>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</si>
  <si>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</si>
  <si>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</si>
  <si>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</si>
  <si>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</si>
  <si>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</si>
  <si>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</si>
  <si>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</si>
  <si>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</si>
  <si>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</si>
  <si>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</si>
  <si>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</si>
  <si>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</si>
  <si>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</si>
  <si>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</si>
  <si>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</si>
  <si>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</si>
  <si>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</si>
  <si>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</si>
  <si>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</si>
  <si>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</si>
  <si>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</si>
  <si>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</si>
  <si>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</si>
  <si>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</si>
  <si>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</si>
  <si>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</si>
  <si>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</si>
  <si>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</si>
  <si>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</si>
  <si>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</si>
  <si>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</si>
  <si>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</si>
  <si>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</si>
  <si>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</si>
  <si>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</si>
  <si>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</si>
  <si>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</si>
  <si>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</si>
  <si>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</si>
  <si>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</si>
  <si>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</si>
  <si>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</si>
  <si>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</si>
  <si>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</si>
  <si>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</si>
  <si>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</si>
  <si>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</si>
  <si>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</si>
  <si>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</si>
  <si>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</si>
  <si>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</si>
  <si>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</si>
  <si>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</si>
  <si>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</si>
  <si>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</si>
  <si>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</si>
  <si>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</si>
  <si>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</si>
  <si>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</si>
  <si>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</si>
  <si>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</si>
  <si>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</si>
  <si>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</si>
  <si>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</si>
  <si>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</si>
  <si>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</si>
  <si>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</si>
  <si>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</si>
  <si>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</si>
  <si>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</si>
  <si>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</si>
  <si>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</si>
  <si>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</si>
  <si>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</si>
  <si>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</si>
  <si>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</si>
  <si>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</si>
  <si>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</si>
  <si>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</si>
  <si>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</si>
  <si>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</si>
  <si>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</si>
  <si>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</si>
  <si>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</si>
  <si>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</si>
  <si>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</si>
  <si>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</si>
  <si>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</si>
  <si>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</si>
  <si>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</si>
  <si>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</si>
  <si>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</si>
  <si>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</si>
  <si>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</si>
  <si>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</si>
  <si>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</si>
  <si>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</si>
  <si>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</si>
  <si>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</si>
  <si>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</si>
  <si>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</si>
  <si>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</si>
  <si>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</si>
  <si>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</si>
  <si>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</si>
  <si>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</si>
  <si>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</si>
  <si>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</si>
  <si>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</si>
  <si>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</si>
  <si>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</si>
  <si>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</si>
  <si>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</si>
  <si>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</si>
  <si>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</si>
  <si>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</si>
  <si>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</si>
  <si>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</si>
  <si>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</si>
  <si>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</si>
  <si>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</si>
  <si>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</si>
  <si>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</si>
  <si>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</si>
  <si>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</si>
  <si>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</si>
  <si>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</si>
  <si>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</si>
  <si>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</si>
  <si>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</si>
  <si>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</si>
  <si>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</si>
  <si>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</si>
  <si>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</si>
  <si>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</si>
  <si>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</si>
  <si>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</si>
  <si>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</si>
  <si>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</si>
  <si>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</si>
  <si>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</si>
  <si>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</si>
  <si>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</si>
  <si>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</si>
  <si>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</si>
  <si>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</si>
  <si>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</si>
  <si>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</si>
  <si>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</si>
  <si>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</si>
  <si>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</si>
  <si>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</si>
  <si>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</si>
  <si>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</si>
  <si>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</si>
  <si>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</si>
  <si>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</si>
  <si>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</si>
  <si>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</si>
  <si>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</si>
  <si>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</si>
  <si>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</si>
  <si>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</si>
  <si>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</si>
  <si>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</si>
  <si>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</si>
  <si>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</si>
  <si>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</si>
  <si>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</si>
  <si>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</si>
  <si>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</si>
  <si>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</si>
  <si>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</si>
  <si>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</si>
  <si>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</si>
  <si>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</si>
  <si>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</si>
  <si>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</si>
  <si>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</si>
  <si>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</si>
  <si>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</si>
  <si>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</si>
  <si>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</si>
  <si>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</si>
  <si>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</si>
  <si>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</si>
  <si>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</si>
  <si>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</si>
  <si>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</si>
  <si>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</si>
  <si>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</si>
  <si>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</si>
  <si>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</si>
  <si>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</si>
  <si>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</si>
  <si>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</si>
  <si>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</si>
  <si>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</si>
  <si>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</si>
  <si>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</si>
  <si>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</si>
  <si>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</si>
  <si>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</si>
  <si>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</si>
  <si>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</si>
  <si>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</si>
  <si>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</si>
  <si>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</si>
  <si>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</si>
  <si>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</si>
  <si>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</si>
  <si>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</si>
  <si>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</si>
  <si>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</si>
  <si>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</si>
  <si>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</si>
  <si>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</si>
  <si>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</si>
  <si>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</si>
  <si>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</si>
  <si>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</si>
  <si>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</si>
  <si>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</si>
  <si>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</si>
  <si>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</si>
  <si>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</si>
  <si>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</si>
  <si>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</si>
  <si>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</si>
  <si>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</si>
  <si>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</si>
  <si>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</si>
  <si>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</si>
  <si>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</si>
  <si>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</si>
  <si>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</si>
  <si>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</si>
  <si>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</si>
  <si>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</si>
  <si>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</si>
  <si>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</si>
  <si>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</si>
  <si>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</si>
  <si>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</si>
  <si>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</si>
  <si>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</si>
  <si>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</si>
  <si>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</si>
  <si>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</si>
  <si>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</si>
  <si>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</si>
  <si>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</si>
  <si>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</si>
  <si>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</si>
  <si>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</si>
  <si>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</si>
  <si>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</si>
  <si>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</si>
  <si>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</si>
  <si>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</si>
  <si>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</si>
  <si>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</si>
  <si>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</si>
  <si>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</si>
  <si>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</si>
  <si>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</si>
  <si>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</si>
  <si>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</si>
  <si>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</si>
  <si>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</si>
  <si>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</si>
  <si>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</si>
  <si>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</si>
  <si>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</si>
  <si>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</si>
  <si>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</si>
  <si>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</si>
  <si>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</si>
  <si>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</si>
  <si>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</si>
  <si>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</si>
  <si>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</si>
  <si>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</si>
  <si>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</si>
  <si>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</si>
  <si>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</si>
  <si>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</si>
  <si>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</si>
  <si>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</si>
  <si>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</si>
  <si>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</si>
  <si>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</si>
  <si>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</si>
  <si>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</si>
  <si>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</si>
  <si>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</si>
  <si>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</si>
  <si>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</si>
  <si>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</si>
  <si>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</si>
  <si>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</si>
  <si>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</si>
  <si>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</si>
  <si>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</si>
  <si>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</si>
  <si>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</si>
  <si>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</si>
  <si>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</si>
  <si>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</si>
  <si>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</si>
  <si>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</si>
  <si>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</si>
  <si>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</si>
  <si>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</si>
  <si>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</si>
  <si>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</si>
  <si>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</si>
  <si>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</si>
  <si>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</si>
  <si>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</si>
  <si>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</si>
  <si>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</si>
  <si>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</si>
  <si>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</si>
  <si>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</si>
  <si>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</si>
  <si>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</si>
  <si>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</si>
  <si>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</si>
  <si>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</si>
  <si>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</si>
  <si>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</si>
  <si>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</si>
  <si>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</si>
  <si>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</si>
  <si>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</si>
  <si>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</si>
  <si>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</si>
  <si>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</si>
  <si>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</si>
  <si>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</si>
  <si>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</si>
  <si>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</si>
  <si>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</si>
  <si>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</si>
  <si>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</si>
  <si>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</si>
  <si>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</si>
  <si>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</si>
  <si>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</si>
  <si>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</si>
  <si>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</si>
  <si>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</si>
  <si>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</si>
  <si>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</si>
  <si>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</si>
  <si>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</si>
  <si>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</si>
  <si>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</si>
  <si>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</si>
  <si>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</si>
  <si>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</si>
  <si>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</si>
  <si>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</si>
  <si>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</si>
  <si>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</si>
  <si>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</si>
  <si>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</si>
  <si>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</si>
  <si>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</si>
  <si>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</si>
  <si>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</si>
  <si>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</si>
  <si>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</si>
  <si>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</si>
  <si>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</si>
  <si>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</si>
  <si>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</si>
  <si>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</si>
  <si>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</si>
  <si>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</si>
  <si>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</si>
  <si>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</si>
  <si>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</si>
  <si>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</si>
  <si>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</si>
  <si>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</si>
  <si>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</si>
  <si>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</si>
  <si>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</si>
  <si>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</si>
  <si>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</si>
  <si>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</si>
  <si>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</si>
  <si>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</si>
  <si>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</si>
  <si>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</si>
  <si>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</si>
  <si>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</si>
  <si>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</si>
  <si>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</si>
  <si>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</si>
  <si>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</si>
  <si>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</si>
  <si>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</si>
  <si>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</si>
  <si>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</si>
  <si>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</si>
  <si>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</si>
  <si>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</si>
  <si>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</si>
  <si>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</si>
  <si>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</si>
  <si>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</si>
  <si>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</si>
  <si>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</si>
  <si>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</si>
  <si>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</si>
  <si>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</si>
  <si>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</si>
  <si>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</si>
  <si>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</si>
  <si>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</si>
  <si>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</si>
  <si>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</si>
  <si>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</si>
  <si>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</si>
  <si>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</si>
  <si>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</si>
  <si>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</si>
  <si>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</si>
  <si>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</si>
  <si>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</si>
  <si>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</si>
  <si>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</si>
  <si>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</si>
  <si>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</si>
  <si>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</si>
  <si>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</si>
  <si>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</si>
  <si>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</si>
  <si>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</si>
  <si>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</si>
  <si>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</si>
  <si>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</si>
  <si>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</si>
  <si>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</si>
  <si>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</si>
  <si>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</si>
  <si>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</si>
  <si>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</si>
  <si>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</si>
  <si>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</si>
  <si>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</si>
  <si>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</si>
  <si>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</si>
  <si>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</si>
  <si>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</si>
  <si>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</si>
  <si>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</si>
  <si>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</si>
  <si>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</si>
  <si>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</si>
  <si>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</si>
  <si>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</si>
  <si>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</si>
  <si>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</si>
  <si>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</si>
  <si>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</si>
  <si>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</si>
  <si>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</si>
  <si>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</si>
  <si>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</si>
  <si>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</si>
  <si>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</si>
  <si>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</si>
  <si>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</si>
  <si>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</si>
  <si>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</si>
  <si>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</si>
  <si>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</si>
  <si>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</si>
  <si>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</si>
  <si>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</si>
  <si>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</si>
  <si>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</si>
  <si>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</si>
  <si>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</si>
  <si>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</si>
  <si>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</si>
  <si>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</si>
  <si>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</si>
  <si>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</si>
  <si>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</si>
  <si>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</si>
  <si>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</si>
  <si>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</si>
  <si>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</si>
  <si>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</si>
  <si>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</si>
  <si>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</si>
  <si>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</si>
  <si>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</si>
  <si>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</si>
  <si>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</si>
  <si>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</si>
  <si>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</si>
  <si>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</si>
  <si>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</si>
  <si>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</si>
  <si>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</si>
  <si>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</si>
  <si>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</si>
  <si>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</si>
  <si>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</si>
  <si>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</si>
  <si>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</si>
  <si>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</si>
  <si>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</si>
  <si>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</si>
  <si>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</si>
  <si>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</si>
  <si>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</si>
  <si>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</si>
  <si>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</si>
  <si>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</si>
  <si>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</si>
  <si>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</si>
  <si>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</si>
  <si>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</si>
  <si>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</si>
  <si>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</si>
  <si>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</si>
  <si>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</si>
  <si>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</si>
  <si>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</si>
  <si>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</si>
  <si>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</si>
  <si>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</si>
  <si>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</si>
  <si>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</si>
  <si>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</si>
  <si>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</si>
  <si>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</si>
  <si>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</si>
  <si>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</si>
  <si>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</si>
  <si>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</si>
  <si>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</si>
  <si>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</si>
  <si>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</si>
  <si>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</si>
  <si>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</si>
  <si>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</si>
  <si>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</si>
  <si>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</si>
  <si>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</si>
  <si>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</si>
  <si>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</si>
  <si>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</si>
  <si>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</si>
  <si>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</si>
  <si>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</si>
  <si>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</si>
  <si>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</si>
  <si>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</si>
  <si>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</si>
  <si>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</si>
  <si>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</si>
  <si>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</si>
  <si>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</si>
  <si>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</si>
  <si>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</si>
  <si>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</si>
  <si>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</si>
  <si>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</si>
  <si>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</si>
  <si>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</si>
  <si>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</si>
  <si>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</si>
  <si>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</si>
  <si>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</si>
  <si>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</si>
  <si>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</si>
  <si>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</si>
  <si>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</si>
  <si>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</si>
  <si>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</si>
  <si>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</si>
  <si>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</si>
  <si>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</si>
  <si>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</si>
  <si>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</si>
  <si>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</si>
  <si>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</si>
  <si>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</si>
  <si>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</si>
  <si>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</si>
  <si>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</si>
  <si>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</si>
  <si>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</si>
  <si>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</si>
  <si>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</si>
  <si>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</si>
  <si>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</si>
  <si>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</si>
  <si>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</si>
  <si>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</si>
  <si>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</si>
  <si>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</si>
  <si>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</si>
  <si>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</si>
  <si>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</si>
  <si>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</si>
  <si>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</si>
  <si>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</si>
  <si>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</si>
  <si>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</si>
  <si>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</si>
  <si>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</si>
  <si>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</si>
  <si>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</si>
  <si>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</si>
  <si>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</si>
  <si>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</si>
  <si>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</si>
  <si>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</si>
  <si>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</si>
  <si>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</si>
  <si>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</si>
  <si>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</si>
  <si>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</si>
  <si>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</si>
  <si>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</si>
  <si>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</si>
  <si>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</si>
  <si>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</si>
  <si>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</si>
  <si>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</si>
  <si>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</si>
  <si>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</si>
  <si>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</si>
  <si>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</si>
  <si>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</si>
  <si>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</si>
  <si>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</si>
  <si>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</si>
  <si>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</si>
  <si>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</si>
  <si>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</si>
  <si>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</si>
  <si>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</si>
  <si>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</si>
  <si>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</si>
  <si>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</si>
  <si>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</si>
  <si>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</si>
  <si>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</si>
  <si>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</si>
  <si>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</si>
  <si>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</si>
  <si>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</si>
  <si>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</si>
  <si>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</si>
  <si>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</si>
  <si>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</si>
  <si>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</si>
  <si>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</si>
  <si>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</si>
  <si>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</si>
  <si>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</si>
  <si>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</si>
  <si>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</si>
  <si>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</si>
  <si>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</si>
  <si>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</si>
  <si>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</si>
  <si>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</si>
  <si>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</si>
  <si>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</si>
  <si>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</si>
  <si>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</si>
  <si>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</si>
  <si>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</si>
  <si>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</si>
  <si>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</si>
  <si>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</si>
  <si>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</si>
  <si>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</si>
  <si>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</si>
  <si>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</si>
  <si>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</si>
  <si>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</si>
  <si>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</si>
  <si>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</si>
  <si>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</si>
  <si>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</si>
  <si>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</si>
  <si>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</si>
  <si>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</si>
  <si>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</si>
  <si>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</si>
  <si>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</si>
  <si>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</si>
  <si>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</si>
  <si>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</si>
  <si>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</si>
  <si>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</si>
  <si>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</si>
  <si>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</si>
  <si>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</si>
  <si>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</si>
  <si>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</si>
  <si>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</si>
  <si>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</si>
  <si>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</si>
  <si>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</si>
  <si>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</si>
  <si>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</si>
  <si>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</si>
  <si>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</si>
  <si>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</si>
  <si>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</si>
  <si>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</si>
  <si>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</si>
  <si>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</si>
  <si>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</si>
  <si>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</si>
  <si>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</si>
  <si>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</si>
  <si>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</si>
  <si>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</si>
  <si>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</si>
  <si>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</si>
  <si>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</si>
  <si>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</si>
  <si>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</si>
  <si>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</si>
  <si>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</si>
  <si>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</si>
  <si>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</si>
  <si>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</si>
  <si>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</si>
  <si>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</si>
  <si>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</si>
  <si>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</si>
  <si>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</si>
  <si>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</si>
  <si>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</si>
  <si>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</si>
  <si>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</si>
  <si>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</si>
  <si>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</si>
  <si>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</si>
  <si>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</si>
  <si>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</si>
  <si>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</si>
  <si>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</si>
  <si>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</si>
  <si>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</si>
  <si>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</si>
  <si>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</si>
  <si>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</si>
  <si>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</si>
  <si>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</si>
  <si>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</si>
  <si>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</si>
  <si>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</si>
  <si>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</si>
  <si>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</si>
  <si>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</si>
  <si>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</si>
  <si>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</si>
  <si>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</si>
  <si>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</si>
  <si>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</si>
  <si>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</si>
  <si>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</si>
  <si>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</si>
  <si>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</si>
  <si>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</si>
  <si>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</si>
  <si>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</si>
  <si>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</si>
  <si>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</si>
  <si>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</si>
  <si>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</si>
  <si>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</si>
  <si>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</si>
  <si>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</si>
  <si>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</si>
  <si>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</si>
  <si>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</si>
  <si>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</si>
  <si>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</si>
  <si>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</si>
  <si>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</si>
  <si>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</si>
  <si>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</si>
  <si>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</si>
  <si>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</si>
  <si>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</si>
  <si>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</si>
  <si>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</si>
  <si>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</si>
  <si>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</si>
  <si>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</si>
  <si>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</si>
  <si>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</si>
  <si>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</si>
  <si>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</si>
  <si>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</si>
  <si>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</si>
  <si>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</si>
  <si>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</si>
  <si>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</si>
  <si>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</si>
  <si>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</si>
  <si>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</si>
  <si>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</si>
  <si>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</si>
  <si>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</si>
  <si>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</si>
  <si>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</si>
  <si>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</si>
  <si>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</si>
  <si>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</si>
  <si>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</si>
  <si>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</si>
  <si>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</si>
  <si>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</si>
  <si>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</si>
  <si>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</si>
  <si>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</si>
  <si>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</si>
  <si>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</si>
  <si>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</si>
  <si>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</si>
  <si>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</si>
  <si>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</si>
  <si>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</si>
  <si>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</si>
  <si>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</si>
  <si>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</si>
  <si>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</si>
  <si>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</si>
  <si>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</si>
  <si>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</si>
  <si>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</si>
  <si>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</si>
  <si>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</si>
  <si>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</si>
  <si>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</si>
  <si>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</si>
  <si>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</si>
  <si>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</si>
  <si>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</si>
  <si>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</si>
  <si>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</si>
  <si>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</si>
  <si>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</si>
  <si>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</si>
  <si>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</si>
  <si>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</si>
  <si>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</si>
  <si>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</si>
  <si>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</si>
  <si>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</si>
  <si>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</si>
  <si>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</si>
  <si>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</si>
  <si>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</si>
  <si>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</si>
  <si>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</si>
  <si>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</si>
  <si>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</si>
  <si>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</si>
  <si>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</si>
  <si>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</si>
  <si>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</si>
  <si>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</si>
  <si>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</si>
  <si>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</si>
  <si>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</si>
  <si>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</si>
  <si>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</si>
  <si>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</si>
  <si>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</si>
  <si>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</si>
  <si>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</si>
  <si>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</si>
  <si>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</si>
  <si>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</si>
  <si>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</si>
  <si>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</si>
  <si>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</si>
  <si>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</si>
  <si>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</si>
  <si>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</si>
  <si>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</si>
  <si>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</si>
  <si>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</si>
  <si>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</si>
  <si>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</si>
  <si>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</si>
  <si>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</si>
  <si>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</si>
  <si>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</si>
  <si>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</si>
  <si>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</si>
  <si>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</si>
  <si>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</si>
  <si>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</si>
  <si>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</si>
  <si>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</si>
  <si>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</si>
  <si>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</si>
  <si>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</si>
  <si>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</si>
  <si>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</si>
  <si>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</si>
  <si>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</si>
  <si>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</si>
  <si>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</si>
  <si>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</si>
  <si>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</si>
  <si>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</si>
  <si>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</si>
  <si>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</si>
  <si>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</si>
  <si>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</si>
  <si>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</si>
  <si>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</si>
  <si>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</si>
  <si>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</si>
  <si>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</si>
  <si>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</si>
  <si>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</si>
  <si>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</si>
  <si>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</si>
  <si>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</si>
  <si>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</si>
  <si>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</si>
  <si>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</si>
  <si>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</si>
  <si>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</si>
  <si>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</si>
  <si>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</si>
  <si>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</si>
  <si>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</si>
  <si>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</si>
  <si>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</si>
  <si>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</si>
  <si>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</si>
  <si>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</si>
  <si>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</si>
  <si>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</si>
  <si>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</si>
  <si>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</si>
  <si>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</si>
  <si>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</si>
  <si>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</si>
  <si>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</si>
  <si>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</si>
  <si>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</si>
  <si>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</si>
  <si>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</si>
  <si>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</si>
  <si>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</si>
  <si>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</si>
  <si>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</si>
  <si>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</si>
  <si>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</si>
  <si>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</si>
  <si>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</si>
  <si>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</si>
  <si>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</si>
  <si>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</si>
  <si>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</si>
  <si>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</si>
  <si>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</si>
  <si>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</si>
  <si>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</si>
  <si>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</si>
  <si>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</si>
  <si>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</si>
  <si>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</si>
  <si>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</si>
  <si>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</si>
  <si>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</si>
  <si>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</si>
  <si>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</si>
  <si>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</si>
  <si>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</si>
  <si>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</si>
  <si>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</si>
  <si>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</si>
  <si>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</si>
  <si>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</si>
  <si>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</si>
  <si>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</si>
  <si>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</si>
  <si>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</si>
  <si>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</si>
  <si>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</si>
  <si>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</si>
  <si>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</si>
  <si>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</si>
  <si>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</si>
  <si>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</si>
  <si>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</si>
  <si>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</si>
  <si>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</si>
  <si>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</si>
  <si>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</si>
  <si>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</si>
  <si>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</si>
  <si>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</si>
  <si>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</si>
  <si>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</si>
  <si>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</si>
  <si>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</si>
  <si>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</si>
  <si>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</si>
  <si>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</si>
  <si>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</si>
  <si>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</si>
  <si>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</si>
  <si>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</si>
  <si>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</si>
  <si>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</si>
  <si>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</si>
  <si>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</si>
  <si>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</si>
  <si>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</si>
  <si>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</si>
  <si>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</si>
  <si>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</si>
  <si>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</si>
  <si>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</si>
  <si>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</si>
  <si>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</si>
  <si>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</si>
  <si>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</si>
  <si>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</si>
  <si>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</si>
  <si>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</si>
  <si>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</si>
  <si>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</si>
  <si>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</si>
  <si>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</si>
  <si>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</si>
  <si>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</si>
  <si>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</si>
  <si>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</si>
  <si>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</si>
  <si>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</si>
  <si>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</si>
  <si>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</si>
  <si>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</si>
  <si>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</si>
  <si>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</si>
  <si>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</si>
  <si>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</si>
  <si>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</si>
  <si>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</si>
  <si>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</si>
  <si>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</si>
  <si>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</si>
  <si>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</si>
  <si>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</si>
  <si>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</si>
  <si>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</si>
  <si>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</si>
  <si>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</si>
  <si>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</si>
  <si>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</si>
  <si>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</si>
  <si>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</si>
  <si>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</si>
  <si>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</si>
  <si>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</si>
  <si>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</si>
  <si>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</si>
  <si>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</si>
  <si>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</si>
  <si>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</si>
  <si>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</si>
  <si>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</si>
  <si>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</si>
  <si>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</si>
  <si>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</si>
  <si>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</si>
  <si>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</si>
  <si>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</si>
  <si>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</si>
  <si>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</si>
  <si>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</si>
  <si>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</si>
  <si>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</si>
  <si>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</si>
  <si>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</si>
  <si>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</si>
  <si>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</si>
  <si>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</si>
  <si>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</si>
  <si>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</si>
  <si>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</si>
  <si>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</si>
  <si>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</si>
  <si>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</si>
  <si>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</si>
  <si>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</si>
  <si>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</si>
  <si>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</si>
  <si>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</si>
  <si>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</si>
  <si>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</si>
  <si>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</si>
  <si>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</si>
  <si>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</si>
  <si>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</si>
  <si>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</si>
  <si>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</si>
  <si>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</si>
  <si>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</si>
  <si>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</si>
  <si>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</si>
  <si>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</si>
  <si>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</si>
  <si>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</si>
  <si>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</si>
  <si>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</si>
  <si>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</si>
  <si>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</si>
  <si>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</si>
  <si>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</si>
  <si>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</si>
  <si>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</si>
  <si>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</si>
  <si>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</si>
  <si>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</si>
  <si>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</si>
  <si>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</si>
  <si>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</si>
  <si>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</si>
  <si>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</si>
  <si>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</si>
  <si>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</si>
  <si>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</si>
  <si>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</si>
  <si>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</si>
  <si>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</si>
  <si>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</si>
  <si>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</si>
  <si>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</si>
  <si>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</si>
  <si>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</si>
  <si>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</si>
  <si>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</si>
  <si>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</si>
  <si>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</si>
  <si>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</si>
  <si>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</si>
  <si>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</si>
  <si>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</si>
  <si>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</si>
  <si>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</si>
  <si>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</si>
  <si>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</si>
  <si>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</si>
  <si>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</si>
  <si>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</si>
  <si>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</si>
  <si>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</si>
  <si>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</si>
  <si>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</si>
  <si>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</si>
  <si>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</si>
  <si>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</si>
  <si>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</si>
  <si>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</si>
  <si>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</si>
  <si>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</si>
  <si>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</si>
  <si>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</si>
  <si>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</si>
  <si>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</si>
  <si>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</si>
  <si>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</si>
  <si>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</si>
  <si>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</si>
  <si>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</si>
  <si>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</si>
  <si>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</si>
  <si>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</si>
  <si>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</si>
  <si>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</si>
  <si>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</si>
  <si>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</si>
  <si>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</si>
  <si>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</si>
  <si>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</si>
  <si>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</si>
  <si>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</si>
  <si>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</si>
  <si>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</si>
  <si>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</si>
  <si>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</si>
  <si>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</si>
  <si>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</si>
  <si>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</si>
  <si>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</si>
  <si>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</si>
  <si>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</si>
  <si>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</si>
  <si>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</si>
  <si>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</si>
  <si>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</si>
  <si>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</si>
  <si>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</si>
  <si>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</si>
  <si>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</si>
  <si>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</si>
  <si>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</si>
  <si>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</si>
  <si>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</si>
  <si>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</si>
  <si>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</si>
  <si>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</si>
  <si>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</si>
  <si>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</si>
  <si>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</si>
  <si>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</si>
  <si>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</si>
  <si>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</si>
  <si>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</si>
  <si>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</si>
  <si>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</si>
  <si>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</si>
  <si>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</si>
  <si>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</si>
  <si>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</si>
  <si>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</si>
  <si>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</si>
  <si>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</si>
  <si>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</si>
  <si>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</si>
  <si>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</si>
  <si>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</si>
  <si>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</si>
  <si>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</si>
  <si>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</si>
  <si>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</si>
  <si>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</si>
  <si>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</si>
  <si>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</si>
  <si>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</si>
  <si>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</si>
  <si>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</si>
  <si>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</si>
  <si>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</si>
  <si>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</si>
  <si>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</si>
  <si>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</si>
  <si>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</si>
  <si>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</si>
  <si>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</si>
  <si>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</si>
  <si>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</si>
  <si>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</si>
  <si>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</si>
  <si>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</si>
  <si>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</si>
  <si>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</si>
  <si>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</si>
  <si>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</si>
  <si>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</si>
  <si>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</si>
  <si>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</si>
  <si>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</si>
  <si>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</si>
  <si>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</si>
  <si>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</si>
  <si>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</si>
  <si>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</si>
  <si>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</si>
  <si>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</si>
  <si>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</si>
  <si>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</si>
  <si>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</si>
  <si>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</si>
  <si>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</si>
  <si>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</si>
  <si>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</si>
  <si>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</si>
  <si>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</si>
  <si>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</si>
  <si>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</si>
  <si>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</si>
  <si>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</si>
  <si>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</si>
  <si>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</si>
  <si>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</si>
  <si>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</si>
  <si>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</si>
  <si>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</si>
  <si>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</si>
  <si>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</si>
  <si>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</si>
  <si>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</si>
  <si>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</si>
  <si>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</si>
  <si>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</si>
  <si>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</si>
  <si>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</si>
  <si>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</si>
  <si>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</si>
  <si>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</si>
  <si>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</si>
  <si>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</si>
  <si>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</si>
  <si>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</si>
  <si>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</si>
  <si>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</si>
  <si>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</si>
  <si>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</si>
  <si>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</si>
  <si>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</si>
  <si>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</si>
  <si>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</si>
  <si>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</si>
  <si>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</si>
  <si>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</si>
  <si>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</si>
  <si>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</si>
  <si>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</si>
  <si>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</si>
  <si>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</si>
  <si>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</si>
  <si>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</si>
  <si>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</si>
  <si>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</si>
  <si>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</si>
  <si>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</si>
  <si>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</si>
  <si>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</si>
  <si>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</si>
  <si>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</si>
  <si>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</si>
  <si>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</si>
  <si>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</si>
  <si>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</si>
  <si>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</si>
  <si>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</si>
  <si>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</si>
  <si>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</si>
  <si>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</si>
  <si>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</si>
  <si>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</si>
  <si>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</si>
  <si>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</si>
  <si>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</si>
  <si>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</si>
  <si>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</si>
  <si>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</si>
  <si>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</si>
  <si>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</si>
  <si>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</si>
  <si>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</si>
  <si>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</si>
  <si>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</si>
  <si>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</si>
  <si>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</si>
  <si>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</si>
  <si>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</si>
  <si>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</si>
  <si>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</si>
  <si>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</si>
  <si>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</si>
  <si>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</si>
  <si>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</si>
  <si>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</si>
  <si>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</si>
  <si>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</si>
  <si>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</si>
  <si>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</si>
  <si>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</si>
  <si>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</si>
  <si>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</si>
  <si>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</si>
  <si>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</si>
  <si>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</si>
  <si>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</si>
  <si>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</si>
  <si>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</si>
  <si>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</si>
  <si>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</si>
  <si>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</si>
  <si>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</si>
  <si>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</si>
  <si>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</si>
  <si>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</si>
  <si>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</si>
  <si>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</si>
  <si>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</si>
  <si>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</si>
  <si>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</si>
  <si>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</si>
  <si>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</si>
  <si>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</si>
  <si>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</si>
  <si>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</si>
  <si>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</si>
  <si>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</si>
  <si>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</si>
  <si>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</si>
  <si>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</si>
  <si>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</si>
  <si>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</si>
  <si>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</si>
  <si>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</si>
  <si>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</si>
  <si>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</si>
  <si>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</si>
  <si>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</si>
  <si>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</si>
  <si>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</si>
  <si>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</si>
  <si>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</si>
  <si>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</si>
  <si>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</si>
  <si>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</si>
  <si>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</si>
  <si>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</si>
  <si>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</si>
  <si>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</si>
  <si>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</si>
  <si>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</si>
  <si>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</si>
  <si>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</si>
  <si>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</si>
  <si>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</si>
  <si>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</si>
  <si>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</si>
  <si>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</si>
  <si>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</si>
  <si>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</si>
  <si>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</si>
  <si>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</si>
  <si>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</si>
  <si>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</si>
  <si>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</si>
  <si>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</si>
  <si>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</si>
  <si>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</si>
  <si>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</si>
  <si>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</si>
  <si>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</si>
  <si>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</si>
  <si>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</si>
  <si>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</si>
  <si>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</si>
  <si>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</si>
  <si>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</si>
  <si>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</si>
  <si>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</si>
  <si>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</si>
  <si>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</si>
  <si>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</si>
  <si>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</si>
  <si>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</si>
  <si>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</si>
  <si>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</si>
  <si>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</si>
  <si>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</si>
  <si>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</si>
  <si>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</si>
  <si>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</si>
  <si>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</si>
  <si>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</si>
  <si>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</si>
  <si>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</si>
  <si>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</si>
  <si>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</si>
  <si>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</si>
  <si>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</si>
  <si>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</si>
  <si>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</si>
  <si>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</si>
  <si>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</si>
  <si>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</si>
  <si>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</si>
  <si>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</si>
  <si>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</si>
  <si>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</si>
  <si>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</si>
  <si>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</si>
  <si>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</si>
  <si>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</si>
  <si>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</si>
  <si>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</si>
  <si>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</si>
  <si>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</si>
  <si>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</si>
  <si>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</si>
  <si>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</si>
  <si>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</si>
  <si>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</si>
  <si>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</si>
  <si>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</si>
  <si>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</si>
  <si>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</si>
  <si>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</si>
  <si>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</si>
  <si>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</si>
  <si>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</si>
  <si>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</si>
  <si>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</si>
  <si>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</si>
  <si>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</si>
  <si>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</si>
  <si>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</si>
  <si>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</si>
  <si>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</si>
  <si>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</si>
  <si>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</si>
  <si>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</si>
  <si>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</si>
  <si>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</si>
  <si>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</si>
  <si>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</si>
  <si>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</si>
  <si>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</si>
  <si>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</si>
  <si>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</si>
  <si>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</si>
  <si>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</si>
  <si>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</si>
  <si>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</si>
  <si>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</si>
  <si>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</si>
  <si>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</si>
  <si>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</si>
  <si>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</si>
  <si>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</si>
  <si>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</si>
  <si>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</si>
  <si>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</si>
  <si>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</si>
  <si>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</si>
  <si>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</si>
  <si>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</si>
  <si>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</si>
  <si>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</si>
  <si>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</si>
  <si>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</si>
  <si>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</si>
  <si>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</si>
  <si>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</si>
  <si>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</si>
  <si>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</si>
  <si>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</si>
  <si>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</si>
  <si>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</si>
  <si>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</si>
  <si>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</si>
  <si>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</si>
  <si>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</si>
  <si>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</si>
  <si>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</si>
  <si>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</si>
  <si>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</si>
  <si>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</si>
  <si>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</si>
  <si>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</si>
  <si>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</si>
  <si>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</si>
  <si>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</si>
  <si>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</si>
  <si>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</si>
  <si>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</si>
  <si>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</si>
  <si>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</si>
  <si>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</si>
  <si>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</si>
  <si>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</si>
  <si>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</si>
  <si>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</si>
  <si>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</si>
  <si>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</si>
  <si>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</si>
  <si>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</si>
  <si>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</si>
  <si>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</si>
  <si>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</si>
  <si>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</si>
  <si>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</si>
  <si>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</si>
  <si>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</si>
  <si>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</si>
  <si>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</si>
  <si>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</si>
  <si>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</si>
  <si>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</si>
  <si>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</si>
  <si>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</si>
  <si>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</si>
  <si>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</si>
  <si>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</si>
  <si>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</si>
  <si>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</si>
  <si>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</si>
  <si>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</si>
  <si>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</si>
  <si>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</si>
  <si>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</si>
  <si>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</si>
  <si>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</si>
  <si>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</si>
  <si>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</si>
  <si>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</si>
  <si>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</si>
  <si>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</si>
  <si>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</si>
  <si>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</si>
  <si>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</si>
  <si>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</si>
  <si>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</si>
  <si>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</si>
  <si>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</si>
  <si>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</si>
  <si>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</si>
  <si>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</si>
  <si>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</si>
  <si>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</si>
  <si>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</si>
  <si>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</si>
  <si>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</si>
  <si>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</si>
  <si>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</si>
  <si>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</si>
  <si>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</si>
  <si>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</si>
  <si>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</si>
  <si>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</si>
  <si>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</si>
  <si>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</si>
  <si>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</si>
  <si>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</si>
  <si>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</si>
  <si>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</si>
  <si>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</si>
  <si>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</si>
  <si>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</si>
  <si>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</si>
  <si>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</si>
  <si>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</si>
  <si>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</si>
  <si>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</si>
  <si>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</si>
  <si>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</si>
  <si>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</si>
  <si>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</si>
  <si>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</si>
  <si>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</si>
  <si>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</si>
  <si>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</si>
  <si>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</si>
  <si>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</si>
  <si>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</si>
  <si>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</si>
  <si>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</si>
  <si>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</si>
  <si>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</si>
  <si>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</si>
  <si>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</si>
  <si>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</si>
  <si>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</si>
  <si>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</si>
  <si>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</si>
  <si>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</si>
  <si>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</si>
  <si>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</si>
  <si>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</si>
  <si>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</si>
  <si>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</si>
  <si>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</si>
  <si>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</si>
  <si>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</si>
  <si>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</si>
  <si>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</si>
  <si>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</si>
  <si>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</si>
  <si>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</si>
  <si>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</si>
  <si>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</si>
  <si>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</si>
  <si>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</si>
  <si>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</si>
  <si>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</si>
  <si>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</si>
  <si>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</si>
  <si>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</si>
  <si>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</si>
  <si>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</si>
  <si>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</si>
  <si>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</si>
  <si>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</si>
  <si>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</si>
  <si>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</si>
  <si>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</si>
  <si>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</si>
  <si>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</si>
  <si>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</si>
  <si>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</si>
  <si>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</si>
  <si>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</si>
  <si>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</si>
  <si>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</si>
  <si>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</si>
  <si>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</si>
  <si>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</si>
  <si>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</si>
  <si>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</si>
  <si>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</si>
  <si>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</si>
  <si>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</si>
  <si>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</si>
  <si>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</si>
  <si>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</si>
  <si>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</si>
  <si>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</si>
  <si>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</si>
  <si>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</si>
  <si>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</si>
  <si>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</si>
  <si>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</si>
  <si>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</si>
  <si>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</si>
  <si>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</si>
  <si>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</si>
  <si>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</si>
  <si>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</si>
  <si>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</si>
  <si>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</si>
  <si>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</si>
  <si>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</si>
  <si>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</si>
  <si>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</si>
  <si>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</si>
  <si>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</si>
  <si>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</si>
  <si>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</si>
  <si>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</si>
  <si>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</si>
  <si>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</si>
  <si>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</si>
  <si>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</si>
  <si>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</si>
  <si>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</si>
  <si>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</si>
  <si>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</si>
  <si>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</si>
  <si>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</si>
  <si>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</si>
  <si>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</si>
  <si>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</si>
  <si>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</si>
  <si>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</si>
  <si>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</si>
  <si>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</si>
  <si>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</si>
  <si>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</si>
  <si>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</si>
  <si>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</si>
  <si>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</si>
  <si>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</si>
  <si>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</si>
  <si>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</si>
  <si>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</si>
  <si>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</si>
  <si>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</si>
  <si>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</si>
  <si>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</si>
  <si>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</si>
  <si>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</si>
  <si>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</si>
  <si>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</si>
  <si>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</si>
  <si>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</si>
  <si>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</si>
  <si>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</si>
  <si>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</si>
  <si>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</si>
  <si>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</si>
  <si>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</si>
  <si>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</si>
  <si>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</si>
  <si>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</si>
  <si>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</si>
  <si>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</si>
  <si>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</si>
  <si>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</si>
  <si>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</si>
  <si>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</si>
  <si>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</si>
  <si>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</si>
  <si>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</si>
  <si>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</si>
  <si>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</si>
  <si>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</si>
  <si>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</si>
  <si>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</si>
  <si>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</si>
  <si>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</si>
  <si>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</si>
  <si>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</si>
  <si>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</si>
  <si>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</si>
  <si>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</si>
  <si>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</si>
  <si>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</si>
  <si>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</si>
  <si>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</si>
  <si>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</si>
  <si>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</si>
  <si>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</si>
  <si>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</si>
  <si>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</si>
  <si>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</si>
  <si>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</si>
  <si>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</si>
  <si>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</si>
  <si>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</si>
  <si>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</si>
  <si>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</si>
  <si>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</si>
  <si>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</si>
  <si>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</si>
  <si>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</si>
  <si>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</si>
  <si>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</si>
  <si>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</si>
  <si>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</si>
  <si>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</si>
  <si>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</si>
  <si>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</si>
  <si>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</si>
  <si>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</si>
  <si>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</si>
  <si>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</si>
  <si>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</si>
  <si>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</si>
  <si>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</si>
  <si>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</si>
  <si>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</si>
  <si>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</si>
  <si>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</si>
  <si>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</si>
  <si>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</si>
  <si>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</si>
  <si>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</si>
  <si>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</si>
  <si>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</si>
  <si>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</si>
  <si>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</si>
  <si>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</si>
  <si>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</si>
  <si>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</si>
  <si>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</si>
  <si>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</si>
  <si>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</si>
  <si>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</si>
  <si>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</si>
  <si>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</si>
  <si>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</si>
  <si>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</si>
  <si>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</si>
  <si>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</si>
  <si>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</si>
  <si>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</si>
  <si>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</si>
  <si>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</si>
  <si>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</si>
  <si>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</si>
  <si>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</si>
  <si>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</si>
  <si>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</si>
  <si>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</si>
  <si>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</si>
  <si>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</si>
  <si>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</si>
  <si>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</si>
  <si>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</si>
  <si>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</si>
  <si>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</si>
  <si>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</si>
  <si>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</si>
  <si>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</si>
  <si>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</si>
  <si>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</si>
  <si>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</si>
  <si>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</si>
  <si>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</si>
  <si>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</si>
  <si>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</si>
  <si>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</si>
  <si>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</si>
  <si>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</si>
  <si>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</si>
  <si>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</si>
  <si>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</si>
  <si>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</si>
  <si>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</si>
  <si>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</si>
  <si>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</si>
  <si>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</si>
  <si>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</si>
  <si>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</si>
  <si>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</si>
  <si>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</si>
  <si>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</si>
  <si>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</si>
  <si>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</si>
  <si>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</si>
  <si>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</si>
  <si>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</si>
  <si>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</si>
  <si>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</si>
  <si>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</si>
  <si>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</si>
  <si>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</si>
  <si>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</si>
  <si>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</si>
  <si>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</si>
  <si>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</si>
  <si>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</si>
  <si>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</si>
  <si>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</si>
  <si>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</si>
  <si>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</si>
  <si>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</si>
  <si>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</si>
  <si>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</si>
  <si>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</si>
  <si>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</si>
  <si>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</si>
  <si>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</si>
  <si>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</si>
  <si>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</si>
  <si>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</si>
  <si>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</si>
  <si>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</si>
  <si>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</si>
  <si>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</si>
  <si>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</si>
  <si>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</si>
  <si>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</si>
  <si>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</si>
  <si>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</si>
  <si>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</si>
  <si>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</si>
  <si>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</si>
  <si>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</si>
  <si>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</si>
  <si>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</si>
  <si>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</si>
  <si>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</si>
  <si>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</si>
  <si>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</si>
  <si>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</si>
  <si>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</si>
  <si>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</si>
  <si>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</si>
  <si>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</si>
  <si>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</si>
  <si>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</si>
  <si>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</si>
  <si>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</si>
  <si>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</si>
  <si>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</si>
  <si>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</si>
  <si>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</si>
  <si>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</si>
  <si>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</si>
  <si>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</si>
  <si>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</si>
  <si>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</si>
  <si>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</si>
  <si>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</si>
  <si>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</si>
  <si>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</si>
  <si>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</si>
  <si>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</si>
  <si>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</si>
  <si>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</si>
  <si>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</si>
  <si>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</si>
  <si>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</si>
  <si>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</si>
  <si>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</si>
  <si>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</si>
  <si>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</si>
  <si>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</si>
  <si>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</si>
  <si>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</si>
  <si>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</si>
  <si>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</si>
  <si>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</si>
  <si>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</si>
  <si>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</si>
  <si>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</si>
  <si>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</si>
  <si>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</si>
  <si>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</si>
  <si>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</si>
  <si>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</si>
  <si>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</si>
  <si>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</si>
  <si>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</si>
  <si>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</si>
  <si>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</si>
  <si>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</si>
  <si>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</si>
  <si>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</si>
  <si>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</si>
  <si>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</si>
  <si>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</si>
  <si>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</si>
  <si>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</si>
  <si>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</si>
  <si>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</si>
  <si>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</si>
  <si>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</si>
  <si>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</si>
  <si>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</si>
  <si>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</si>
  <si>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</si>
  <si>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</si>
  <si>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</si>
  <si>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</si>
  <si>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</si>
  <si>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</si>
  <si>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</si>
  <si>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</si>
  <si>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</si>
  <si>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</si>
  <si>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</si>
  <si>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</si>
  <si>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</si>
  <si>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</si>
  <si>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</si>
  <si>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</si>
  <si>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</si>
  <si>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</si>
  <si>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</si>
  <si>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</si>
  <si>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</si>
  <si>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</si>
  <si>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</si>
  <si>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</si>
  <si>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</si>
  <si>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</si>
  <si>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</si>
  <si>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</si>
  <si>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</si>
  <si>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</si>
  <si>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</si>
  <si>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</si>
  <si>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</si>
  <si>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</si>
  <si>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</si>
  <si>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</si>
  <si>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</si>
  <si>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</si>
  <si>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</si>
  <si>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</si>
  <si>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</si>
  <si>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</si>
  <si>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</si>
  <si>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</si>
  <si>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</si>
  <si>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</si>
  <si>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</si>
  <si>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</si>
  <si>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</si>
  <si>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</si>
  <si>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</si>
  <si>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</si>
  <si>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</si>
  <si>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</si>
  <si>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</si>
  <si>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</si>
  <si>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</si>
  <si>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</si>
  <si>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</si>
  <si>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</si>
  <si>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</si>
  <si>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</si>
  <si>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</si>
  <si>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</si>
  <si>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</si>
  <si>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</si>
  <si>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</si>
  <si>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</si>
  <si>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</si>
  <si>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</si>
  <si>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</si>
  <si>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</si>
  <si>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</si>
  <si>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</si>
  <si>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</si>
  <si>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</si>
  <si>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</si>
  <si>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</si>
  <si>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</si>
  <si>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</si>
  <si>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</si>
  <si>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</si>
  <si>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</si>
  <si>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</si>
  <si>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</si>
  <si>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</si>
  <si>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</si>
  <si>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</si>
  <si>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</si>
  <si>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</si>
  <si>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</si>
  <si>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</si>
  <si>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</si>
  <si>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</si>
  <si>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</si>
  <si>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</si>
  <si>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</si>
  <si>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</si>
  <si>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</si>
  <si>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</si>
  <si>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</si>
  <si>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</si>
  <si>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</si>
  <si>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</si>
  <si>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</si>
  <si>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</si>
  <si>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</si>
  <si>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</si>
  <si>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</si>
  <si>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</si>
  <si>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</si>
  <si>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</si>
  <si>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</si>
  <si>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</si>
  <si>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</si>
  <si>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</si>
  <si>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</si>
  <si>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</si>
  <si>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</si>
  <si>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</si>
  <si>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</si>
  <si>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</si>
  <si>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</si>
  <si>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</si>
  <si>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</si>
  <si>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</si>
  <si>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</si>
  <si>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</si>
  <si>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</si>
  <si>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</si>
  <si>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</si>
  <si>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</si>
  <si>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</si>
  <si>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</si>
  <si>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</si>
  <si>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</si>
  <si>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</si>
  <si>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</si>
  <si>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</si>
  <si>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</si>
  <si>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</si>
  <si>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</si>
  <si>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</si>
  <si>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</si>
  <si>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</si>
  <si>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</si>
  <si>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</si>
  <si>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</si>
  <si>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</si>
  <si>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</si>
  <si>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</si>
  <si>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</si>
  <si>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</si>
  <si>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</si>
  <si>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</si>
  <si>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</si>
  <si>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</si>
  <si>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</si>
  <si>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</si>
  <si>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</si>
  <si>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</si>
  <si>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</si>
  <si>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</si>
  <si>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</si>
  <si>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</si>
  <si>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</si>
  <si>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</si>
  <si>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</si>
  <si>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</si>
  <si>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</si>
  <si>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</si>
  <si>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</si>
  <si>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</si>
  <si>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</si>
  <si>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</si>
  <si>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</si>
  <si>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</si>
  <si>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</si>
  <si>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</si>
  <si>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</si>
  <si>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</si>
  <si>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</si>
  <si>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</si>
  <si>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</si>
  <si>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</si>
  <si>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</si>
  <si>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</si>
  <si>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</si>
  <si>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</si>
  <si>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</si>
  <si>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</si>
  <si>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</si>
  <si>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</si>
  <si>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</si>
  <si>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</si>
  <si>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</si>
  <si>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</si>
  <si>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</si>
  <si>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</si>
  <si>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</si>
  <si>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</si>
  <si>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</si>
  <si>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</si>
  <si>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</si>
  <si>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</si>
  <si>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</si>
  <si>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</si>
  <si>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</si>
  <si>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</si>
  <si>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</si>
  <si>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</si>
  <si>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</si>
  <si>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</si>
  <si>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</si>
  <si>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</si>
  <si>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</si>
  <si>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</si>
  <si>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</si>
  <si>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</si>
  <si>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</si>
  <si>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</si>
  <si>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</si>
  <si>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</si>
  <si>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</si>
  <si>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</si>
  <si>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</si>
  <si>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</si>
  <si>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</si>
  <si>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</si>
  <si>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</si>
  <si>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</si>
  <si>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</si>
  <si>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</si>
  <si>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</si>
  <si>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</si>
  <si>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</si>
  <si>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</si>
  <si>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</si>
  <si>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</si>
  <si>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</si>
  <si>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</si>
  <si>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</si>
  <si>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</si>
  <si>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</si>
  <si>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</si>
  <si>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</si>
  <si>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</si>
  <si>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</si>
  <si>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</si>
  <si>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</si>
  <si>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</si>
  <si>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</si>
  <si>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</si>
  <si>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</si>
  <si>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</si>
  <si>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</si>
  <si>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</si>
  <si>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</si>
  <si>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</si>
  <si>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</si>
  <si>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</si>
  <si>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</si>
  <si>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</si>
  <si>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</si>
  <si>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</si>
  <si>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</si>
  <si>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</si>
  <si>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</si>
  <si>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</si>
  <si>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</si>
  <si>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</si>
  <si>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</si>
  <si>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</si>
  <si>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</si>
  <si>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</si>
  <si>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</si>
  <si>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</si>
  <si>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</si>
  <si>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</si>
  <si>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</si>
  <si>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</si>
  <si>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</si>
  <si>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</si>
  <si>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</si>
  <si>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</si>
  <si>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</si>
  <si>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</si>
  <si>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</si>
  <si>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</si>
  <si>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</si>
  <si>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</si>
  <si>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</si>
  <si>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</si>
  <si>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</si>
  <si>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</si>
  <si>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</si>
  <si>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</si>
  <si>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</si>
  <si>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</si>
  <si>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</si>
  <si>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</si>
  <si>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</si>
  <si>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</si>
  <si>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</si>
  <si>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</si>
  <si>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</si>
  <si>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</si>
  <si>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</si>
  <si>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</si>
  <si>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</si>
  <si>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</si>
  <si>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</si>
  <si>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</si>
  <si>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</si>
  <si>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</si>
  <si>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</si>
  <si>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</si>
  <si>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</si>
  <si>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</si>
  <si>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</si>
  <si>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</si>
  <si>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</si>
  <si>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</si>
  <si>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</si>
  <si>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</si>
  <si>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</si>
  <si>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</si>
  <si>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</si>
  <si>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</si>
  <si>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</si>
  <si>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</si>
  <si>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</si>
  <si>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</si>
  <si>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</si>
  <si>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</si>
  <si>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</si>
  <si>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</si>
  <si>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</si>
  <si>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</si>
  <si>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</si>
  <si>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</si>
  <si>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</si>
  <si>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</si>
  <si>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</si>
  <si>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</si>
  <si>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</si>
  <si>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</si>
  <si>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</si>
  <si>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</si>
  <si>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</si>
  <si>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</si>
  <si>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</si>
  <si>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</si>
  <si>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</si>
  <si>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</si>
  <si>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</si>
  <si>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</si>
  <si>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</si>
  <si>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</si>
  <si>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</si>
  <si>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</si>
  <si>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</si>
  <si>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</si>
  <si>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</si>
  <si>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</si>
  <si>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</si>
  <si>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</si>
  <si>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</si>
  <si>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</si>
  <si>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</si>
  <si>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</si>
  <si>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</si>
  <si>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</si>
  <si>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</si>
  <si>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</si>
  <si>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</si>
  <si>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</si>
  <si>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</si>
  <si>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</si>
  <si>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</si>
  <si>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</si>
  <si>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</si>
  <si>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</si>
  <si>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</si>
  <si>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</si>
  <si>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</si>
  <si>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</si>
  <si>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</si>
  <si>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</si>
  <si>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</si>
  <si>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</si>
  <si>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</si>
  <si>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</si>
  <si>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</si>
  <si>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</si>
  <si>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</si>
  <si>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</si>
  <si>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</si>
  <si>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</si>
  <si>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</si>
  <si>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</si>
  <si>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</si>
  <si>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</si>
  <si>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</si>
  <si>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</si>
  <si>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</si>
  <si>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</si>
  <si>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</si>
  <si>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</si>
  <si>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</si>
  <si>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</si>
  <si>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</si>
  <si>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</si>
  <si>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</si>
  <si>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</si>
  <si>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</si>
  <si>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</si>
  <si>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</si>
  <si>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</si>
  <si>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</si>
  <si>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</si>
  <si>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</si>
  <si>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</si>
  <si>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</si>
  <si>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</si>
  <si>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</si>
  <si>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</si>
  <si>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</si>
  <si>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</si>
  <si>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</si>
  <si>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</si>
  <si>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</si>
  <si>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</si>
  <si>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</si>
  <si>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</si>
  <si>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</si>
  <si>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</si>
  <si>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</si>
  <si>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</si>
  <si>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</si>
  <si>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</si>
  <si>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</si>
  <si>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</si>
  <si>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</si>
  <si>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</si>
  <si>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</si>
  <si>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</si>
  <si>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</si>
  <si>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</si>
  <si>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</si>
  <si>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</si>
  <si>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</si>
  <si>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</si>
  <si>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</si>
  <si>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</si>
  <si>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</si>
  <si>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</si>
  <si>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</si>
  <si>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</si>
  <si>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</si>
  <si>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</si>
  <si>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</si>
  <si>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</si>
  <si>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</si>
  <si>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</si>
  <si>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</si>
  <si>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</si>
  <si>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</si>
  <si>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</si>
  <si>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</si>
  <si>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</si>
  <si>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</si>
  <si>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</si>
  <si>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</si>
  <si>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</si>
  <si>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</si>
  <si>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</si>
  <si>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</si>
  <si>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</si>
  <si>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</si>
  <si>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</si>
  <si>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</si>
  <si>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</si>
  <si>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</si>
  <si>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</si>
  <si>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</si>
  <si>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</si>
  <si>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</si>
  <si>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</si>
  <si>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</si>
  <si>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</si>
  <si>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</si>
  <si>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</si>
  <si>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</si>
  <si>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</si>
  <si>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</si>
  <si>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</si>
  <si>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</si>
  <si>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</si>
  <si>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</si>
  <si>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</si>
  <si>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</si>
  <si>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</si>
  <si>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</si>
  <si>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</si>
  <si>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</si>
  <si>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</si>
  <si>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</si>
  <si>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</si>
  <si>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</si>
  <si>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</si>
  <si>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</si>
  <si>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</si>
  <si>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</si>
  <si>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</si>
  <si>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</si>
  <si>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</si>
  <si>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</si>
  <si>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</si>
  <si>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</si>
  <si>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</si>
  <si>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</si>
  <si>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</si>
  <si>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</si>
  <si>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</si>
  <si>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</si>
  <si>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</si>
  <si>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</si>
  <si>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</si>
  <si>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</si>
  <si>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</si>
  <si>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</si>
  <si>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</si>
  <si>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</si>
  <si>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</si>
  <si>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</si>
  <si>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</si>
  <si>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</si>
  <si>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</si>
  <si>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</si>
  <si>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</si>
  <si>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</si>
  <si>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</si>
  <si>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</si>
  <si>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</si>
  <si>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</si>
  <si>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</si>
  <si>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</si>
  <si>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</si>
  <si>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</si>
  <si>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</si>
  <si>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</si>
  <si>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</si>
  <si>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</si>
  <si>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</si>
  <si>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</si>
  <si>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</si>
  <si>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</si>
  <si>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</si>
  <si>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</si>
  <si>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</si>
  <si>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</si>
  <si>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</si>
  <si>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</si>
  <si>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</si>
  <si>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</si>
  <si>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</si>
  <si>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</si>
  <si>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</si>
  <si>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</si>
  <si>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</si>
  <si>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</si>
  <si>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</si>
  <si>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</si>
  <si>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</si>
  <si>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</si>
  <si>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</si>
  <si>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</si>
  <si>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</si>
  <si>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</si>
  <si>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</si>
  <si>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</si>
  <si>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</si>
  <si>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</si>
  <si>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</si>
  <si>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</si>
  <si>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</si>
  <si>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</si>
  <si>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</si>
  <si>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</si>
  <si>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</si>
  <si>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</si>
  <si>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</si>
  <si>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</si>
  <si>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</si>
  <si>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</si>
  <si>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</si>
  <si>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</si>
  <si>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</si>
  <si>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</si>
  <si>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</si>
  <si>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</si>
  <si>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</si>
  <si>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</si>
  <si>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</si>
  <si>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</si>
  <si>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</si>
  <si>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</si>
  <si>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</si>
  <si>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</si>
  <si>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</si>
  <si>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</si>
  <si>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</si>
  <si>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</si>
  <si>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</si>
  <si>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</si>
  <si>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</si>
  <si>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</si>
  <si>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</si>
  <si>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</si>
  <si>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</si>
  <si>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</si>
  <si>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</si>
  <si>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</si>
  <si>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</si>
  <si>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</si>
  <si>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</si>
  <si>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</si>
  <si>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</si>
  <si>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</si>
  <si>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</si>
  <si>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</si>
  <si>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</si>
  <si>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</si>
  <si>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</si>
  <si>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</si>
  <si>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</si>
  <si>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</si>
  <si>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</si>
  <si>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</si>
  <si>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</si>
  <si>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</si>
  <si>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</si>
  <si>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</si>
  <si>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</si>
  <si>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</si>
  <si>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</si>
  <si>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</si>
  <si>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</si>
  <si>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</si>
  <si>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</si>
  <si>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</si>
  <si>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</si>
  <si>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</si>
  <si>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</si>
  <si>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</si>
  <si>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</si>
  <si>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</si>
  <si>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</si>
  <si>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</si>
  <si>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</si>
  <si>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</si>
  <si>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</si>
  <si>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</si>
  <si>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</si>
  <si>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</si>
  <si>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</si>
  <si>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</si>
  <si>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</si>
  <si>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</si>
  <si>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</si>
  <si>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</si>
  <si>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</si>
  <si>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</si>
  <si>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</si>
  <si>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</si>
  <si>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</si>
  <si>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</si>
  <si>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</si>
  <si>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</si>
  <si>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</si>
  <si>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</si>
  <si>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</si>
  <si>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</si>
  <si>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</si>
  <si>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</si>
  <si>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</si>
  <si>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</si>
  <si>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</si>
  <si>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</si>
  <si>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</si>
  <si>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</si>
  <si>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</si>
  <si>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</si>
  <si>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</si>
  <si>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</si>
  <si>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</si>
  <si>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</si>
  <si>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</si>
  <si>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</si>
  <si>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</si>
  <si>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</si>
  <si>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</si>
  <si>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</si>
  <si>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</si>
  <si>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</si>
  <si>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</si>
  <si>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</si>
  <si>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</si>
  <si>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</si>
  <si>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</si>
  <si>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</si>
  <si>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</si>
  <si>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</si>
  <si>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</si>
  <si>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</si>
  <si>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</si>
  <si>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</si>
  <si>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</si>
  <si>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</si>
  <si>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</si>
  <si>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</si>
  <si>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</si>
  <si>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</si>
  <si>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</si>
  <si>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</si>
  <si>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</si>
  <si>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</si>
  <si>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</si>
  <si>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</si>
  <si>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</si>
  <si>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</si>
  <si>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</si>
  <si>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</si>
  <si>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</si>
  <si>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</si>
  <si>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</si>
  <si>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</si>
  <si>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</si>
  <si>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</si>
  <si>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</si>
  <si>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</si>
  <si>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</si>
  <si>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</si>
  <si>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</si>
  <si>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</si>
  <si>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</si>
  <si>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</si>
  <si>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</si>
  <si>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</si>
  <si>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</si>
  <si>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</si>
  <si>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</si>
  <si>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</si>
  <si>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</si>
  <si>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</si>
  <si>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</si>
  <si>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</si>
  <si>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</si>
  <si>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</si>
  <si>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</si>
  <si>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</si>
  <si>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</si>
  <si>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</si>
  <si>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</si>
  <si>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</si>
  <si>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</si>
  <si>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</si>
  <si>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</si>
  <si>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</si>
  <si>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</si>
  <si>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</si>
  <si>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</si>
  <si>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</si>
  <si>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</si>
  <si>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</si>
  <si>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</si>
  <si>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</si>
  <si>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</si>
  <si>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</si>
  <si>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</si>
  <si>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</si>
  <si>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</si>
  <si>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</si>
  <si>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</si>
  <si>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</si>
  <si>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</si>
  <si>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</si>
  <si>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</si>
  <si>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</si>
  <si>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</si>
  <si>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</si>
  <si>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</si>
  <si>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</si>
  <si>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</si>
  <si>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</si>
  <si>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</si>
  <si>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</si>
  <si>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</si>
  <si>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</si>
  <si>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</si>
  <si>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</si>
  <si>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</si>
  <si>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</si>
  <si>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</si>
  <si>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</si>
  <si>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</si>
  <si>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</si>
  <si>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</si>
  <si>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</si>
  <si>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</si>
  <si>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</si>
  <si>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</si>
  <si>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</si>
  <si>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</si>
  <si>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</si>
  <si>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</si>
  <si>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</si>
  <si>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</si>
  <si>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</si>
  <si>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</si>
  <si>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</si>
  <si>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</si>
  <si>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</si>
  <si>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</si>
  <si>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</si>
  <si>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</si>
  <si>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</si>
  <si>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</si>
  <si>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</si>
  <si>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</si>
  <si>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</si>
  <si>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</si>
  <si>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</si>
  <si>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</si>
  <si>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</si>
  <si>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</si>
  <si>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</si>
  <si>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</si>
  <si>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</si>
  <si>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</si>
  <si>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</si>
  <si>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</si>
  <si>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</si>
  <si>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</si>
  <si>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</si>
  <si>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</si>
  <si>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</si>
  <si>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</si>
  <si>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</si>
  <si>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</si>
  <si>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</si>
  <si>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</si>
  <si>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</si>
  <si>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</si>
  <si>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</si>
  <si>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</si>
  <si>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</si>
  <si>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</si>
  <si>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</si>
  <si>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</si>
  <si>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</si>
  <si>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</si>
  <si>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</si>
  <si>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</si>
  <si>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</si>
  <si>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</si>
  <si>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</si>
  <si>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</si>
  <si>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</si>
  <si>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</si>
  <si>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</si>
  <si>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</si>
  <si>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</si>
  <si>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</si>
  <si>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</si>
  <si>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</si>
  <si>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</si>
  <si>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</si>
  <si>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</si>
  <si>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</si>
  <si>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</si>
  <si>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</si>
  <si>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</si>
  <si>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</si>
  <si>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</si>
  <si>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</si>
  <si>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</si>
  <si>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</si>
  <si>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</si>
  <si>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</si>
  <si>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</si>
  <si>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</si>
  <si>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</si>
  <si>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</si>
  <si>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</si>
  <si>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</si>
  <si>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</si>
  <si>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</si>
  <si>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</si>
  <si>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</si>
  <si>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</si>
  <si>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</si>
  <si>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</si>
  <si>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</si>
  <si>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</si>
  <si>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</si>
  <si>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</si>
  <si>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</si>
  <si>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</si>
  <si>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</si>
  <si>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</si>
  <si>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</si>
  <si>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</si>
  <si>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</si>
  <si>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</si>
  <si>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</si>
  <si>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</si>
  <si>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</si>
  <si>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</si>
  <si>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</si>
  <si>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</si>
  <si>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</si>
  <si>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</si>
  <si>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</si>
  <si>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</si>
  <si>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</si>
  <si>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</si>
  <si>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</si>
  <si>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</si>
  <si>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</si>
  <si>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</si>
  <si>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</si>
  <si>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</si>
  <si>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</si>
  <si>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</si>
  <si>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</si>
  <si>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</si>
  <si>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</si>
  <si>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</si>
  <si>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</si>
  <si>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</si>
  <si>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</si>
  <si>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</si>
  <si>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</si>
  <si>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</si>
  <si>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</si>
  <si>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</si>
  <si>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</si>
  <si>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</si>
  <si>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</si>
  <si>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</si>
  <si>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</si>
  <si>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</si>
  <si>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</si>
  <si>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</si>
  <si>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</si>
  <si>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</si>
  <si>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</si>
  <si>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</si>
  <si>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</si>
  <si>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</si>
  <si>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</si>
  <si>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</si>
  <si>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</si>
  <si>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</si>
  <si>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</si>
  <si>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</si>
  <si>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</si>
  <si>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</si>
  <si>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</si>
  <si>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</si>
  <si>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</si>
  <si>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</si>
  <si>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</si>
  <si>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</si>
  <si>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</si>
  <si>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</si>
  <si>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</si>
  <si>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</si>
  <si>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</si>
  <si>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</si>
  <si>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</si>
  <si>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</si>
  <si>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</si>
  <si>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</si>
  <si>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</si>
  <si>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</si>
  <si>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</si>
  <si>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</si>
  <si>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</si>
  <si>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</si>
  <si>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</si>
  <si>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</si>
  <si>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</si>
  <si>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</si>
  <si>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</si>
  <si>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</si>
  <si>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</si>
  <si>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</si>
  <si>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</si>
  <si>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</si>
  <si>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</si>
  <si>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</si>
  <si>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</si>
  <si>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</si>
  <si>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</si>
  <si>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</si>
  <si>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</si>
  <si>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</si>
  <si>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</si>
  <si>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</si>
  <si>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</si>
  <si>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</si>
  <si>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</si>
  <si>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</si>
  <si>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</si>
  <si>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</si>
  <si>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</si>
  <si>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</si>
  <si>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</si>
  <si>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</si>
  <si>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</si>
  <si>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</si>
  <si>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</si>
  <si>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</si>
  <si>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</si>
  <si>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</si>
  <si>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</si>
  <si>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</si>
  <si>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</si>
  <si>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</si>
  <si>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</si>
  <si>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</si>
  <si>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</si>
  <si>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</si>
  <si>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</si>
  <si>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</si>
  <si>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</si>
  <si>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</si>
  <si>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</si>
  <si>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</si>
  <si>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</si>
  <si>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</si>
  <si>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</si>
  <si>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</si>
  <si>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</si>
  <si>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</si>
  <si>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</si>
  <si>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</si>
  <si>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</si>
  <si>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</si>
  <si>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</si>
  <si>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</si>
  <si>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</si>
  <si>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</si>
  <si>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</si>
  <si>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</si>
  <si>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</si>
  <si>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</si>
  <si>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</si>
  <si>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</si>
  <si>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</si>
  <si>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</si>
  <si>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</si>
  <si>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</si>
  <si>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</si>
  <si>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</si>
  <si>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</si>
  <si>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</si>
  <si>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</si>
  <si>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</si>
  <si>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</si>
  <si>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</si>
  <si>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</si>
  <si>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</si>
  <si>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</si>
  <si>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</si>
  <si>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</si>
  <si>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</si>
  <si>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</si>
  <si>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</si>
  <si>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</si>
  <si>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</si>
  <si>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</si>
  <si>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</si>
  <si>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</si>
  <si>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</si>
  <si>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</si>
  <si>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</si>
  <si>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</si>
  <si>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</si>
  <si>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</si>
  <si>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</si>
  <si>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</si>
  <si>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</si>
  <si>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</si>
  <si>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</si>
  <si>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</si>
  <si>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</si>
  <si>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</si>
  <si>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</si>
  <si>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</si>
  <si>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</si>
  <si>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</si>
  <si>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</si>
  <si>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</si>
  <si>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</si>
  <si>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</si>
  <si>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</si>
  <si>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</si>
  <si>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</si>
  <si>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</si>
  <si>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</si>
  <si>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</si>
  <si>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</si>
  <si>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</si>
  <si>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</si>
  <si>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</si>
  <si>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</si>
  <si>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</si>
  <si>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</si>
  <si>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</si>
  <si>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</si>
  <si>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</si>
  <si>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</si>
  <si>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</si>
  <si>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</si>
  <si>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</si>
  <si>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</si>
  <si>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</si>
  <si>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</si>
  <si>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</si>
  <si>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</si>
  <si>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</si>
  <si>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</si>
  <si>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</si>
  <si>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</si>
  <si>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</si>
  <si>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</si>
  <si>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</si>
  <si>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</si>
  <si>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</si>
  <si>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</si>
  <si>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</si>
  <si>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</si>
  <si>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</si>
  <si>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</si>
  <si>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</si>
  <si>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</si>
  <si>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</si>
  <si>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</si>
  <si>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</si>
  <si>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</si>
  <si>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</si>
  <si>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</si>
  <si>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</si>
  <si>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</si>
  <si>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</si>
  <si>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</si>
  <si>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</si>
  <si>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</si>
  <si>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</si>
  <si>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</si>
  <si>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</si>
  <si>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</si>
  <si>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</si>
  <si>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</si>
  <si>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</si>
  <si>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</si>
  <si>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</si>
  <si>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</si>
  <si>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</si>
  <si>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</si>
  <si>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</si>
  <si>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</si>
  <si>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</si>
  <si>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</si>
  <si>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</si>
  <si>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</si>
  <si>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</si>
  <si>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</si>
  <si>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</si>
  <si>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</si>
  <si>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</si>
  <si>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</si>
  <si>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</si>
  <si>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</si>
  <si>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</si>
  <si>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</si>
  <si>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</si>
  <si>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</si>
  <si>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</si>
  <si>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</si>
  <si>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</si>
  <si>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</si>
  <si>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</si>
  <si>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</si>
  <si>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</si>
  <si>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</si>
  <si>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</si>
  <si>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</si>
  <si>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</si>
  <si>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</si>
  <si>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</si>
  <si>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</si>
  <si>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</si>
  <si>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</si>
  <si>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</si>
  <si>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</si>
  <si>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</si>
  <si>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</si>
  <si>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</si>
  <si>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</si>
  <si>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</si>
  <si>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</si>
  <si>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</si>
  <si>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</si>
  <si>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</si>
  <si>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</si>
  <si>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</si>
  <si>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</si>
  <si>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</si>
  <si>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</si>
  <si>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</si>
  <si>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</si>
  <si>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</si>
  <si>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</si>
  <si>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</si>
  <si>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</si>
  <si>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</si>
  <si>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</si>
  <si>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</si>
  <si>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</si>
  <si>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</si>
  <si>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</si>
  <si>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</si>
  <si>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</si>
  <si>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</si>
  <si>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</si>
  <si>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</si>
  <si>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</si>
  <si>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</si>
  <si>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</si>
  <si>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</si>
  <si>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</si>
  <si>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</si>
  <si>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</si>
  <si>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</si>
  <si>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</si>
  <si>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</si>
  <si>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</si>
  <si>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</si>
  <si>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</si>
  <si>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</si>
  <si>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</si>
  <si>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</si>
  <si>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</si>
  <si>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</si>
  <si>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</si>
  <si>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</si>
  <si>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</si>
  <si>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</si>
  <si>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</si>
  <si>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</si>
  <si>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</si>
  <si>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</si>
  <si>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</si>
  <si>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</si>
  <si>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</si>
  <si>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</si>
  <si>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</si>
  <si>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</si>
  <si>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</si>
  <si>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</si>
  <si>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</si>
  <si>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</si>
  <si>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</si>
  <si>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</si>
  <si>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</si>
  <si>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</si>
  <si>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</si>
  <si>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</si>
  <si>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</si>
  <si>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</si>
  <si>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</si>
  <si>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</si>
  <si>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</si>
  <si>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</si>
  <si>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</si>
  <si>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</si>
  <si>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</si>
  <si>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</si>
  <si>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</si>
  <si>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</si>
  <si>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</si>
  <si>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</si>
  <si>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</si>
  <si>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</si>
  <si>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</si>
  <si>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</si>
  <si>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</si>
  <si>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</si>
  <si>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</si>
  <si>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</si>
  <si>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</si>
  <si>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</si>
  <si>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</si>
  <si>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</si>
  <si>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</si>
  <si>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</si>
  <si>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</si>
  <si>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</si>
  <si>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</si>
  <si>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</si>
  <si>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</si>
  <si>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</si>
  <si>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</si>
  <si>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</si>
  <si>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</si>
  <si>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</si>
  <si>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</si>
  <si>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</si>
  <si>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</si>
  <si>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</si>
  <si>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</si>
  <si>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</si>
  <si>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</si>
  <si>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</si>
  <si>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</si>
  <si>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</si>
  <si>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</si>
  <si>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</si>
  <si>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</si>
  <si>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</si>
  <si>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</si>
  <si>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</si>
  <si>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</si>
  <si>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</si>
  <si>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</si>
  <si>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</si>
  <si>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</si>
  <si>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</si>
  <si>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</si>
  <si>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</si>
  <si>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</si>
  <si>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</si>
  <si>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</si>
  <si>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</si>
  <si>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</si>
  <si>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</si>
  <si>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</si>
  <si>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</si>
  <si>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</si>
  <si>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</si>
  <si>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</si>
  <si>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</si>
  <si>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</si>
  <si>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</si>
  <si>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</si>
  <si>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</si>
  <si>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</si>
  <si>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</si>
  <si>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</si>
  <si>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</si>
  <si>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</si>
  <si>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</si>
  <si>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</si>
  <si>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</si>
  <si>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</si>
  <si>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</si>
  <si>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</si>
  <si>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</si>
  <si>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</si>
  <si>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</si>
  <si>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</si>
  <si>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</si>
  <si>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</si>
  <si>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</si>
  <si>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</si>
  <si>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</si>
  <si>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</si>
  <si>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</si>
  <si>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</si>
  <si>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</si>
  <si>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</si>
  <si>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</si>
  <si>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</si>
  <si>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</si>
  <si>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</si>
  <si>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</si>
  <si>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</si>
  <si>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</si>
  <si>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</si>
  <si>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</si>
  <si>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</si>
  <si>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</si>
  <si>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</si>
  <si>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</si>
  <si>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</si>
  <si>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</si>
  <si>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</si>
  <si>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</si>
  <si>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</si>
  <si>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</si>
  <si>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</si>
  <si>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</si>
  <si>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</si>
  <si>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</si>
  <si>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</si>
  <si>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</si>
  <si>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</si>
  <si>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</si>
  <si>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</si>
  <si>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</si>
  <si>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</si>
  <si>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</si>
  <si>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</si>
  <si>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</si>
  <si>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</si>
  <si>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</si>
  <si>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</si>
  <si>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</si>
  <si>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</si>
  <si>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</si>
  <si>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</si>
  <si>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</si>
  <si>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</si>
  <si>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</si>
  <si>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</si>
  <si>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</si>
  <si>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</si>
  <si>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</si>
  <si>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</si>
  <si>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</si>
  <si>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</si>
  <si>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</si>
  <si>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</si>
  <si>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</si>
  <si>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</si>
  <si>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</si>
  <si>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</si>
  <si>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</si>
  <si>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</si>
  <si>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</si>
  <si>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</si>
  <si>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</si>
  <si>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</si>
  <si>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</si>
  <si>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</si>
  <si>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</si>
  <si>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</si>
  <si>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</si>
  <si>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</si>
  <si>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</si>
  <si>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</si>
  <si>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</si>
  <si>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</si>
  <si>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</si>
  <si>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</si>
  <si>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</si>
  <si>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</si>
  <si>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</si>
  <si>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</si>
  <si>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</si>
  <si>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</si>
  <si>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</si>
  <si>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</si>
  <si>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</si>
  <si>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</si>
  <si>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</si>
  <si>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</si>
  <si>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</si>
  <si>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</si>
  <si>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</si>
  <si>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</si>
  <si>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</si>
  <si>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</si>
  <si>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</si>
  <si>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</si>
  <si>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</si>
  <si>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</si>
  <si>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</si>
  <si>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</si>
  <si>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</si>
  <si>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</si>
  <si>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</si>
  <si>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</si>
  <si>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</si>
  <si>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</si>
  <si>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</si>
  <si>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</si>
  <si>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</si>
  <si>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</si>
  <si>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</si>
  <si>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</si>
  <si>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</si>
  <si>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</si>
  <si>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</si>
  <si>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</si>
  <si>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</si>
  <si>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</si>
  <si>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</si>
  <si>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</si>
  <si>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</si>
  <si>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</si>
  <si>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</si>
  <si>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</si>
  <si>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</si>
  <si>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</si>
  <si>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</si>
  <si>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</si>
  <si>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</si>
  <si>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</si>
  <si>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</si>
  <si>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</si>
  <si>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</si>
  <si>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</si>
  <si>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</si>
  <si>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</si>
  <si>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</si>
  <si>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</si>
  <si>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</si>
  <si>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</si>
  <si>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</si>
  <si>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</si>
  <si>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</si>
  <si>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</si>
  <si>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</si>
  <si>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</si>
  <si>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</si>
  <si>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</si>
  <si>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</si>
  <si>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</si>
  <si>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</si>
  <si>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</si>
  <si>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</si>
  <si>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</si>
  <si>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</si>
  <si>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</si>
  <si>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</si>
  <si>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</si>
  <si>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</si>
  <si>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</si>
  <si>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</si>
  <si>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</si>
  <si>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</si>
  <si>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</si>
  <si>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</si>
  <si>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</si>
  <si>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</si>
  <si>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</si>
  <si>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</si>
  <si>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</si>
  <si>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</si>
  <si>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</si>
  <si>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</si>
  <si>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</si>
  <si>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</si>
  <si>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</si>
  <si>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</si>
  <si>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</si>
  <si>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</si>
  <si>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</si>
  <si>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</si>
  <si>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</si>
  <si>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</si>
  <si>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</si>
  <si>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</si>
  <si>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</si>
  <si>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</si>
  <si>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</si>
  <si>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</si>
  <si>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</si>
  <si>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</si>
  <si>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</si>
  <si>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</si>
  <si>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</si>
  <si>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</si>
  <si>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</si>
  <si>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</si>
  <si>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</si>
  <si>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</si>
  <si>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</si>
  <si>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</si>
  <si>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</si>
  <si>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</si>
  <si>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</si>
  <si>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</si>
  <si>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</si>
  <si>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</si>
  <si>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</si>
  <si>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</si>
  <si>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</si>
  <si>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</si>
  <si>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</si>
  <si>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</si>
  <si>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</si>
  <si>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</si>
  <si>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</si>
  <si>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</si>
  <si>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</si>
  <si>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</si>
  <si>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</si>
  <si>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</si>
  <si>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</si>
  <si>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</si>
  <si>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</si>
  <si>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</si>
  <si>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</si>
  <si>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</si>
  <si>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</si>
  <si>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</si>
  <si>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</si>
  <si>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</si>
  <si>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</si>
  <si>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</si>
  <si>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</si>
  <si>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</si>
  <si>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</si>
  <si>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</si>
  <si>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</si>
  <si>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</si>
  <si>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</si>
  <si>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</si>
  <si>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</si>
  <si>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</si>
  <si>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</si>
  <si>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</si>
  <si>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</si>
  <si>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</si>
  <si>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</si>
  <si>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</si>
  <si>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</si>
  <si>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</si>
  <si>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</si>
  <si>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</si>
  <si>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</si>
  <si>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</si>
  <si>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</si>
  <si>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</si>
  <si>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</si>
  <si>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</si>
  <si>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</si>
  <si>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</si>
  <si>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</si>
  <si>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</si>
  <si>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</si>
  <si>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</si>
  <si>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</si>
  <si>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</si>
  <si>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</si>
  <si>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</si>
  <si>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</si>
  <si>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</si>
  <si>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</si>
  <si>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</si>
  <si>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</si>
  <si>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</si>
  <si>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</si>
  <si>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</si>
  <si>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</si>
  <si>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</si>
  <si>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</si>
  <si>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</si>
  <si>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</si>
  <si>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</si>
  <si>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</si>
  <si>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</si>
  <si>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</si>
  <si>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</si>
  <si>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</si>
  <si>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</si>
  <si>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</si>
  <si>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</si>
  <si>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</si>
  <si>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</si>
  <si>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</si>
  <si>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</si>
  <si>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</si>
  <si>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</si>
  <si>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</si>
  <si>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</si>
  <si>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</si>
  <si>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</si>
  <si>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</si>
  <si>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</si>
  <si>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</si>
  <si>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</si>
  <si>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</si>
  <si>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</si>
  <si>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</si>
  <si>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</si>
  <si>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</si>
  <si>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</si>
  <si>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</si>
  <si>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</si>
  <si>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</si>
  <si>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</si>
  <si>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</si>
  <si>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</si>
  <si>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</si>
  <si>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</si>
  <si>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</si>
  <si>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</si>
  <si>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</si>
  <si>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</si>
  <si>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</si>
  <si>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</si>
  <si>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</si>
  <si>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</si>
  <si>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</si>
  <si>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</si>
  <si>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</si>
  <si>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</si>
  <si>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</si>
  <si>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</si>
  <si>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</si>
  <si>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</si>
  <si>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</si>
  <si>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</si>
  <si>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</si>
  <si>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</si>
  <si>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</si>
  <si>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</si>
  <si>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</si>
  <si>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</si>
  <si>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</si>
  <si>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</si>
  <si>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</si>
  <si>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</si>
  <si>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</si>
  <si>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</si>
  <si>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</si>
  <si>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</si>
  <si>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</si>
  <si>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</si>
  <si>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</si>
  <si>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</si>
  <si>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</si>
  <si>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</si>
  <si>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</si>
  <si>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</si>
  <si>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</si>
  <si>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</si>
  <si>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</si>
  <si>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</si>
  <si>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</si>
  <si>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</si>
  <si>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</si>
  <si>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</si>
  <si>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</si>
  <si>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</si>
  <si>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</si>
  <si>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</si>
  <si>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</si>
  <si>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</si>
  <si>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</si>
  <si>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</si>
  <si>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</si>
  <si>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</si>
  <si>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</si>
  <si>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</si>
  <si>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</si>
  <si>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</si>
  <si>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</si>
  <si>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</si>
  <si>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</si>
  <si>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</si>
  <si>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</si>
  <si>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</si>
  <si>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</si>
  <si>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</si>
  <si>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</si>
  <si>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</si>
  <si>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</si>
  <si>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</si>
  <si>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</si>
  <si>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</si>
  <si>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</si>
  <si>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</si>
  <si>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</si>
  <si>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</si>
  <si>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</si>
  <si>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</si>
  <si>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</si>
  <si>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</si>
  <si>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</si>
  <si>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</si>
  <si>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</si>
  <si>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</si>
  <si>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</si>
  <si>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</si>
  <si>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</si>
  <si>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</si>
  <si>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</si>
  <si>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</si>
  <si>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</si>
  <si>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</si>
  <si>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</si>
  <si>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</si>
  <si>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</si>
  <si>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</si>
  <si>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</si>
  <si>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</si>
  <si>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</si>
  <si>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</si>
  <si>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</si>
  <si>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</si>
  <si>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</si>
  <si>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</si>
  <si>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</si>
  <si>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</si>
  <si>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</si>
  <si>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</si>
  <si>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</si>
  <si>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</si>
  <si>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</si>
  <si>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</si>
  <si>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</si>
  <si>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</si>
  <si>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</si>
  <si>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</si>
  <si>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</si>
  <si>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</si>
  <si>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</si>
  <si>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</si>
  <si>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</si>
  <si>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</si>
  <si>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</si>
  <si>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</si>
  <si>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</si>
  <si>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</si>
  <si>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</si>
  <si>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</si>
  <si>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</si>
  <si>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</si>
  <si>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</si>
  <si>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</si>
  <si>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</si>
  <si>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</si>
  <si>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</si>
  <si>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</si>
  <si>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</si>
  <si>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</si>
  <si>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</si>
  <si>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</si>
  <si>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</si>
  <si>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</si>
  <si>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</si>
  <si>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</si>
  <si>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</si>
  <si>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</si>
  <si>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</si>
  <si>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</si>
  <si>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</si>
  <si>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</si>
  <si>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</si>
  <si>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</si>
  <si>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</si>
  <si>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</si>
  <si>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</si>
  <si>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</si>
  <si>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</si>
  <si>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</si>
  <si>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</si>
  <si>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</si>
  <si>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</si>
  <si>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</si>
  <si>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</si>
  <si>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</si>
  <si>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</si>
  <si>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</si>
  <si>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</si>
  <si>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</si>
  <si>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</si>
  <si>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</si>
  <si>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</si>
  <si>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</si>
  <si>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</si>
  <si>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</si>
  <si>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</si>
  <si>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</si>
  <si>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</si>
  <si>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</si>
  <si>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</si>
  <si>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</si>
  <si>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</si>
  <si>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</si>
  <si>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</si>
  <si>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</si>
  <si>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</si>
  <si>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</si>
  <si>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</si>
  <si>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</si>
  <si>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</si>
  <si>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</si>
  <si>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</si>
  <si>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</si>
  <si>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</si>
  <si>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</si>
  <si>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</si>
  <si>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</si>
  <si>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</si>
  <si>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</si>
  <si>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</si>
  <si>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</si>
  <si>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</si>
  <si>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</si>
  <si>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</si>
  <si>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</si>
  <si>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</si>
  <si>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</si>
  <si>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</si>
  <si>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</si>
  <si>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</si>
  <si>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</si>
  <si>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</si>
  <si>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</si>
  <si>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</si>
  <si>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</si>
  <si>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</si>
  <si>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</si>
  <si>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</si>
  <si>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</si>
  <si>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</si>
  <si>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</si>
  <si>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</si>
  <si>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</si>
  <si>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</si>
  <si>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</si>
  <si>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</si>
  <si>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</si>
  <si>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</si>
  <si>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</si>
  <si>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</si>
  <si>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</si>
  <si>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</si>
  <si>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</si>
  <si>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</si>
  <si>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</si>
  <si>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</si>
  <si>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</si>
  <si>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</si>
  <si>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</si>
  <si>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</si>
  <si>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</si>
  <si>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</si>
  <si>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</si>
  <si>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</si>
  <si>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</si>
  <si>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</si>
  <si>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</si>
  <si>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</si>
  <si>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</si>
  <si>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</si>
  <si>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</si>
  <si>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</si>
  <si>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</si>
  <si>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</si>
  <si>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</si>
  <si>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</si>
  <si>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</si>
  <si>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</si>
  <si>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</si>
  <si>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</si>
  <si>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</si>
  <si>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</si>
  <si>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</si>
  <si>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</si>
  <si>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</si>
  <si>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</si>
  <si>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</si>
  <si>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</si>
  <si>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</si>
  <si>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</si>
  <si>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</si>
  <si>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</si>
  <si>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</si>
  <si>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</si>
  <si>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</si>
  <si>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</si>
  <si>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</si>
  <si>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</si>
  <si>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</si>
  <si>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</si>
  <si>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</si>
  <si>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</si>
  <si>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</si>
  <si>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</si>
  <si>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</si>
  <si>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</si>
  <si>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</si>
  <si>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</si>
  <si>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</si>
  <si>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</si>
  <si>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</si>
  <si>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</si>
  <si>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</si>
  <si>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</si>
  <si>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</si>
  <si>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</si>
  <si>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</si>
  <si>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</si>
  <si>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</si>
  <si>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</si>
  <si>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</si>
  <si>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</si>
  <si>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</si>
  <si>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</si>
  <si>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</si>
  <si>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</si>
  <si>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</si>
  <si>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</si>
  <si>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</si>
  <si>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</si>
  <si>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</si>
  <si>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</si>
  <si>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</si>
  <si>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</si>
  <si>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</si>
  <si>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</si>
  <si>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</si>
  <si>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</si>
  <si>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</si>
  <si>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</si>
  <si>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</si>
  <si>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</si>
  <si>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</si>
  <si>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</si>
  <si>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</si>
  <si>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</si>
  <si>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</si>
  <si>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</si>
  <si>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</si>
  <si>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</si>
  <si>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</si>
  <si>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</si>
  <si>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</si>
  <si>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</si>
  <si>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</si>
  <si>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</si>
  <si>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</si>
  <si>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</si>
  <si>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</si>
  <si>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</si>
  <si>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</si>
  <si>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</si>
  <si>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</si>
  <si>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</si>
  <si>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</si>
  <si>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</si>
  <si>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</si>
  <si>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</si>
  <si>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</si>
  <si>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</si>
  <si>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</si>
  <si>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</si>
  <si>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</si>
  <si>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</si>
  <si>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</si>
  <si>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</si>
  <si>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</si>
  <si>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</si>
  <si>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</si>
  <si>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</si>
  <si>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</si>
  <si>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</si>
  <si>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</si>
  <si>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</si>
  <si>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</si>
  <si>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</si>
  <si>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</si>
  <si>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</si>
  <si>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</si>
  <si>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</si>
  <si>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</si>
  <si>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</si>
  <si>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</si>
  <si>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</si>
  <si>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</si>
  <si>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</si>
  <si>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</si>
  <si>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</si>
  <si>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</si>
  <si>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</si>
  <si>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</si>
  <si>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</si>
  <si>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</si>
  <si>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</si>
  <si>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</si>
  <si>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</si>
  <si>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</si>
  <si>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</si>
  <si>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</si>
  <si>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</si>
  <si>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</si>
  <si>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</si>
  <si>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</si>
  <si>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</si>
  <si>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</si>
  <si>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</si>
  <si>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</si>
  <si>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</si>
  <si>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</si>
  <si>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</si>
  <si>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</si>
  <si>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</si>
  <si>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</si>
  <si>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</si>
  <si>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</si>
  <si>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</si>
  <si>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</si>
  <si>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</si>
  <si>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</si>
  <si>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</si>
  <si>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</si>
  <si>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</si>
  <si>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</si>
  <si>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</si>
  <si>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</si>
  <si>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</si>
  <si>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</si>
  <si>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</si>
  <si>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</si>
  <si>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</si>
  <si>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</si>
  <si>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</si>
  <si>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</si>
  <si>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</si>
  <si>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</si>
  <si>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</si>
  <si>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</si>
  <si>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</si>
  <si>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</si>
  <si>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</si>
  <si>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</si>
  <si>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</si>
  <si>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</si>
  <si>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</si>
  <si>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</si>
  <si>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</si>
  <si>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</si>
  <si>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</si>
  <si>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</si>
  <si>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</si>
  <si>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</si>
  <si>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</si>
  <si>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</si>
  <si>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</si>
  <si>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</si>
  <si>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</si>
  <si>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</si>
  <si>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</si>
  <si>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</si>
  <si>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</si>
  <si>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</si>
  <si>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</si>
  <si>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</si>
  <si>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</si>
  <si>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</si>
  <si>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</si>
  <si>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</si>
  <si>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</si>
  <si>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</si>
  <si>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</si>
  <si>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</si>
  <si>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</si>
  <si>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</si>
  <si>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</si>
  <si>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</si>
  <si>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</si>
  <si>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</si>
  <si>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</si>
  <si>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</si>
  <si>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</si>
  <si>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</si>
  <si>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</si>
  <si>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</si>
  <si>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</si>
  <si>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</si>
  <si>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</si>
  <si>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</si>
  <si>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</si>
  <si>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</si>
  <si>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</si>
  <si>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</si>
  <si>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</si>
  <si>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</si>
  <si>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</si>
  <si>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</si>
  <si>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</si>
  <si>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</si>
  <si>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</si>
  <si>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</si>
  <si>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</si>
  <si>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</si>
  <si>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</si>
  <si>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</si>
  <si>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</si>
  <si>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</si>
  <si>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</si>
  <si>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</si>
  <si>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</si>
  <si>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</si>
  <si>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</si>
  <si>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</si>
  <si>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</si>
  <si>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</si>
  <si>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</si>
  <si>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</si>
  <si>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</si>
  <si>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</si>
  <si>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</si>
  <si>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</si>
  <si>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</si>
  <si>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</si>
  <si>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</si>
  <si>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</si>
  <si>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</si>
  <si>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</si>
  <si>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</si>
  <si>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</si>
  <si>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</si>
  <si>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</si>
  <si>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</si>
  <si>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</si>
  <si>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</si>
  <si>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</si>
  <si>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</si>
  <si>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</si>
  <si>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</si>
  <si>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</si>
  <si>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</si>
  <si>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</si>
  <si>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</si>
  <si>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</si>
  <si>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</si>
  <si>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</si>
  <si>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</si>
  <si>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</si>
  <si>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</si>
  <si>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</si>
  <si>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</si>
  <si>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</si>
  <si>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</si>
  <si>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</si>
  <si>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</si>
  <si>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</si>
  <si>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</si>
  <si>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</si>
  <si>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</si>
  <si>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</si>
  <si>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</si>
  <si>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</si>
  <si>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</si>
  <si>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</si>
  <si>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</si>
  <si>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</si>
  <si>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</si>
  <si>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</si>
  <si>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</si>
  <si>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</si>
  <si>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</si>
  <si>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</si>
  <si>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</si>
  <si>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</si>
  <si>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</si>
  <si>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</si>
  <si>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</si>
  <si>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</si>
  <si>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</si>
  <si>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</si>
  <si>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</si>
  <si>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</si>
  <si>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</si>
  <si>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</si>
  <si>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</si>
  <si>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</si>
  <si>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</si>
  <si>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</si>
  <si>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</si>
  <si>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</si>
  <si>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</si>
  <si>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</si>
  <si>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</si>
  <si>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</si>
  <si>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</si>
  <si>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</si>
  <si>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</si>
  <si>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</si>
  <si>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</si>
  <si>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</si>
  <si>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</si>
  <si>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</si>
  <si>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</si>
  <si>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</si>
  <si>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</si>
  <si>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</si>
  <si>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</si>
  <si>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</si>
  <si>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</si>
  <si>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</si>
  <si>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</si>
  <si>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</si>
  <si>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</si>
  <si>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</si>
  <si>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</si>
  <si>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</si>
  <si>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</si>
  <si>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</si>
  <si>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</si>
  <si>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</si>
  <si>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</si>
  <si>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</si>
  <si>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</si>
  <si>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</si>
  <si>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</si>
  <si>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</si>
  <si>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</si>
  <si>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</si>
  <si>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</si>
  <si>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</si>
  <si>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</si>
  <si>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</si>
  <si>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</si>
  <si>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</si>
  <si>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</si>
  <si>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</si>
  <si>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</si>
  <si>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</si>
  <si>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</si>
  <si>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</si>
  <si>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</si>
  <si>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</si>
  <si>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</si>
  <si>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</si>
  <si>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</si>
  <si>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</si>
  <si>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</si>
  <si>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</si>
  <si>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</si>
  <si>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</si>
  <si>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</si>
  <si>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</si>
  <si>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</si>
  <si>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</si>
  <si>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</si>
  <si>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</si>
  <si>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</si>
  <si>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</si>
  <si>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</si>
  <si>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</si>
  <si>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</si>
  <si>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</si>
  <si>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</si>
  <si>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</si>
  <si>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</si>
  <si>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</si>
  <si>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</si>
  <si>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</si>
  <si>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</si>
  <si>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</si>
  <si>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</si>
  <si>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</si>
  <si>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</si>
  <si>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</si>
  <si>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</si>
  <si>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</si>
  <si>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</si>
  <si>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</si>
  <si>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</si>
  <si>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</si>
  <si>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</si>
  <si>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</si>
  <si>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</si>
  <si>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</si>
  <si>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</si>
  <si>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</si>
  <si>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</si>
  <si>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</si>
  <si>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</si>
  <si>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</si>
  <si>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</si>
  <si>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</si>
  <si>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</si>
  <si>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</si>
  <si>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</si>
  <si>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</si>
  <si>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</si>
  <si>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</si>
  <si>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</si>
  <si>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</si>
  <si>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</si>
  <si>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</si>
  <si>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</si>
  <si>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</si>
  <si>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</si>
  <si>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</si>
  <si>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</si>
  <si>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</si>
  <si>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</si>
  <si>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</si>
  <si>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</si>
  <si>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</si>
  <si>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</si>
  <si>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</si>
  <si>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</si>
  <si>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</si>
  <si>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</si>
  <si>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</si>
  <si>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</si>
  <si>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</si>
  <si>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</si>
  <si>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</si>
  <si>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</si>
  <si>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</si>
  <si>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</si>
  <si>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</si>
  <si>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</si>
  <si>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</si>
  <si>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</si>
  <si>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</si>
  <si>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</si>
  <si>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</si>
  <si>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</si>
  <si>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</si>
  <si>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</si>
  <si>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</si>
  <si>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</si>
  <si>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</si>
  <si>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</si>
  <si>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</si>
  <si>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</si>
  <si>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</si>
  <si>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</si>
  <si>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</si>
  <si>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</si>
  <si>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</si>
  <si>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</si>
  <si>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</si>
  <si>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</si>
  <si>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</si>
  <si>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</si>
  <si>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</si>
  <si>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</si>
  <si>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</si>
  <si>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</si>
  <si>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</si>
  <si>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</si>
  <si>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</si>
  <si>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</si>
  <si>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</si>
  <si>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</si>
  <si>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</si>
  <si>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</si>
  <si>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</si>
  <si>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</si>
  <si>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</si>
  <si>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</si>
  <si>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</si>
  <si>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</si>
  <si>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</si>
  <si>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</si>
  <si>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</si>
  <si>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</si>
  <si>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</si>
  <si>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</si>
  <si>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</si>
  <si>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</si>
  <si>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</si>
  <si>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</si>
  <si>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</si>
  <si>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</si>
  <si>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</si>
  <si>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</si>
  <si>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</si>
  <si>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</si>
  <si>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</si>
  <si>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</si>
  <si>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</si>
  <si>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</si>
  <si>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</si>
  <si>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</si>
  <si>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</si>
  <si>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</si>
  <si>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</si>
  <si>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</si>
  <si>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</si>
  <si>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</si>
  <si>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</si>
  <si>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</si>
  <si>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</si>
  <si>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</si>
  <si>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</si>
  <si>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</si>
  <si>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</si>
  <si>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</si>
  <si>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</si>
  <si>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</si>
  <si>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</si>
  <si>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</si>
  <si>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</si>
  <si>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</si>
  <si>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</si>
  <si>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</si>
  <si>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</si>
  <si>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</si>
  <si>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</si>
  <si>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</si>
  <si>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</si>
  <si>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</si>
  <si>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</si>
  <si>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</si>
  <si>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</si>
  <si>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</si>
  <si>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</si>
  <si>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</si>
  <si>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</si>
  <si>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</si>
  <si>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</si>
  <si>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</si>
  <si>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</si>
  <si>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</si>
  <si>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</si>
  <si>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</si>
  <si>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</si>
  <si>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</si>
  <si>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</si>
  <si>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</si>
  <si>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</si>
  <si>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</si>
  <si>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</si>
  <si>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</si>
  <si>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</si>
  <si>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</si>
  <si>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</si>
  <si>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</si>
  <si>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</si>
  <si>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</si>
  <si>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</si>
  <si>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</si>
  <si>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</si>
  <si>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</si>
  <si>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</si>
  <si>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</si>
  <si>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</si>
  <si>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</si>
  <si>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</si>
  <si>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</si>
  <si>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</si>
  <si>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</si>
  <si>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</si>
  <si>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</si>
  <si>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</si>
  <si>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</si>
  <si>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</si>
  <si>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</si>
  <si>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</si>
  <si>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</si>
  <si>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</si>
  <si>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</si>
  <si>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</si>
  <si>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</si>
  <si>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</si>
  <si>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</si>
  <si>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</si>
  <si>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</si>
  <si>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</si>
  <si>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</si>
  <si>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</si>
  <si>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</si>
  <si>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</si>
  <si>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</si>
  <si>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</si>
  <si>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</si>
  <si>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</si>
  <si>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</si>
  <si>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</si>
  <si>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</si>
  <si>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</si>
  <si>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</si>
  <si>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</si>
  <si>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</si>
  <si>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</si>
  <si>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</si>
  <si>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</si>
  <si>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</si>
  <si>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</si>
  <si>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</si>
  <si>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</si>
  <si>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</si>
  <si>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</si>
  <si>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</si>
  <si>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</si>
  <si>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</si>
  <si>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</si>
  <si>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</si>
  <si>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</si>
  <si>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</si>
  <si>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</si>
  <si>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</si>
  <si>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</si>
  <si>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</si>
  <si>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</si>
  <si>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</si>
  <si>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</si>
  <si>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</si>
  <si>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</si>
  <si>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</si>
  <si>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</si>
  <si>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</si>
  <si>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</si>
  <si>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</si>
  <si>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</si>
  <si>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</si>
  <si>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</si>
  <si>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</si>
  <si>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</si>
  <si>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</si>
  <si>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</si>
  <si>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</si>
  <si>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</si>
  <si>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</si>
  <si>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</si>
  <si>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</si>
  <si>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</si>
  <si>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</si>
  <si>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</si>
  <si>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</si>
  <si>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</si>
  <si>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</si>
  <si>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</si>
  <si>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</si>
  <si>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</si>
  <si>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</si>
  <si>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</si>
  <si>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</si>
  <si>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</si>
  <si>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</si>
  <si>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</si>
  <si>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</si>
  <si>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</si>
  <si>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</si>
  <si>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</si>
  <si>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</si>
  <si>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</si>
  <si>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</si>
  <si>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</si>
  <si>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</si>
  <si>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</si>
  <si>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</si>
  <si>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</si>
  <si>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</si>
  <si>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</si>
  <si>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</si>
  <si>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</si>
  <si>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</si>
  <si>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</si>
  <si>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</si>
  <si>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</si>
  <si>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</si>
  <si>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</si>
  <si>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</si>
  <si>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</si>
  <si>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</si>
  <si>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</si>
  <si>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</si>
  <si>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</si>
  <si>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</si>
  <si>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</si>
  <si>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</si>
  <si>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</si>
  <si>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</si>
  <si>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</si>
  <si>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</si>
  <si>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</si>
  <si>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</si>
  <si>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</si>
  <si>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</si>
  <si>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</si>
  <si>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</si>
  <si>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</si>
  <si>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</si>
  <si>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</si>
  <si>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</si>
  <si>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</si>
  <si>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</si>
  <si>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</si>
  <si>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</si>
  <si>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</si>
  <si>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</si>
  <si>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</si>
  <si>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</si>
  <si>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</si>
  <si>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</si>
  <si>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</si>
  <si>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</si>
  <si>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</si>
  <si>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</si>
  <si>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</si>
  <si>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</si>
  <si>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</si>
  <si>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</si>
  <si>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</si>
  <si>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</si>
  <si>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</si>
  <si>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</si>
  <si>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</si>
  <si>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</si>
  <si>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</si>
  <si>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</si>
  <si>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</si>
  <si>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</si>
  <si>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</si>
  <si>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</si>
  <si>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</si>
  <si>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</si>
  <si>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</si>
  <si>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</si>
  <si>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</si>
  <si>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</si>
  <si>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</si>
  <si>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</si>
  <si>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</si>
  <si>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</si>
  <si>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</si>
  <si>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</si>
  <si>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</si>
  <si>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</si>
  <si>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</si>
  <si>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</si>
  <si>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</si>
  <si>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</si>
  <si>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</si>
  <si>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</si>
  <si>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</si>
  <si>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</si>
  <si>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</si>
  <si>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</si>
  <si>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</si>
  <si>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</si>
  <si>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</si>
  <si>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</si>
  <si>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</si>
  <si>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</si>
  <si>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</si>
  <si>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</si>
  <si>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</si>
  <si>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</si>
  <si>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</si>
  <si>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</si>
  <si>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</si>
  <si>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</si>
  <si>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</si>
  <si>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</si>
  <si>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</si>
  <si>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</si>
  <si>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</si>
  <si>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</si>
  <si>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</si>
  <si>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</si>
  <si>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</si>
  <si>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</si>
  <si>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</si>
  <si>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</si>
  <si>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</si>
  <si>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</si>
  <si>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</si>
  <si>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</si>
  <si>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</si>
  <si>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</si>
  <si>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</si>
  <si>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</si>
  <si>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</si>
  <si>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</si>
  <si>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</si>
  <si>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</si>
  <si>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</si>
  <si>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</si>
  <si>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</si>
  <si>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</si>
  <si>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</si>
  <si>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</si>
  <si>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</si>
  <si>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</si>
  <si>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</si>
  <si>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</si>
  <si>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</si>
  <si>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</si>
  <si>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</si>
  <si>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</si>
  <si>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</si>
  <si>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</si>
  <si>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</si>
  <si>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</si>
  <si>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</si>
  <si>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</si>
  <si>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</si>
  <si>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</si>
  <si>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</si>
  <si>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</si>
  <si>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</si>
  <si>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</si>
  <si>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</si>
  <si>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</si>
  <si>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</si>
  <si>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</si>
  <si>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</si>
  <si>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</si>
  <si>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</si>
  <si>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</si>
  <si>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</si>
  <si>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</si>
  <si>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</si>
  <si>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</si>
  <si>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</si>
  <si>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</si>
  <si>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</si>
  <si>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</si>
  <si>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</si>
  <si>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</si>
  <si>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</si>
  <si>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</si>
  <si>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</si>
  <si>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</si>
  <si>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</si>
  <si>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</si>
  <si>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</si>
  <si>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</si>
  <si>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</si>
  <si>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</si>
  <si>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</si>
  <si>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</si>
  <si>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</si>
  <si>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</si>
  <si>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</si>
  <si>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</si>
  <si>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</si>
  <si>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</si>
  <si>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</si>
  <si>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</si>
  <si>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</si>
  <si>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</si>
  <si>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</si>
  <si>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</si>
  <si>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</si>
  <si>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</si>
  <si>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</si>
  <si>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</si>
  <si>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</si>
  <si>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</si>
  <si>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</si>
  <si>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</si>
  <si>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</si>
  <si>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</si>
  <si>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</si>
  <si>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</si>
  <si>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</si>
  <si>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</si>
  <si>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</si>
  <si>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</si>
  <si>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</si>
  <si>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</si>
  <si>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</si>
  <si>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</si>
  <si>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</si>
  <si>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</si>
  <si>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</si>
  <si>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</si>
  <si>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</si>
  <si>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</si>
  <si>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</si>
  <si>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</si>
  <si>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</si>
  <si>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</si>
  <si>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</si>
  <si>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</si>
  <si>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</si>
  <si>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</si>
  <si>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</si>
  <si>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</si>
  <si>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</si>
  <si>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</si>
  <si>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</si>
  <si>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</si>
  <si>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</si>
  <si>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</si>
  <si>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</si>
  <si>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</si>
  <si>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</si>
  <si>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</si>
  <si>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</si>
  <si>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</si>
  <si>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</si>
  <si>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</si>
  <si>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</si>
  <si>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</si>
  <si>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</si>
  <si>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</si>
  <si>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</si>
  <si>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</si>
  <si>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</si>
  <si>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</si>
  <si>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</si>
  <si>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</si>
  <si>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</si>
  <si>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</si>
  <si>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</si>
  <si>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</si>
  <si>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</si>
  <si>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</si>
  <si>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</si>
  <si>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</si>
  <si>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</si>
  <si>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</si>
  <si>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</si>
  <si>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</si>
  <si>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</si>
  <si>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</si>
  <si>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</si>
  <si>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</si>
  <si>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</si>
  <si>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</si>
  <si>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</si>
  <si>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</si>
  <si>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</si>
  <si>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</si>
  <si>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</si>
  <si>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</si>
  <si>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</si>
  <si>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</si>
  <si>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</si>
  <si>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</si>
  <si>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</si>
  <si>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</si>
  <si>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</si>
  <si>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</si>
  <si>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</si>
  <si>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</si>
  <si>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</si>
  <si>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</si>
  <si>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</si>
  <si>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</si>
  <si>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</si>
  <si>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</si>
  <si>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</si>
  <si>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</si>
  <si>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</si>
  <si>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</si>
  <si>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</si>
  <si>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</si>
  <si>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</si>
  <si>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</si>
  <si>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</si>
  <si>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</si>
  <si>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</si>
  <si>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</si>
  <si>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</si>
  <si>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</si>
  <si>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</si>
  <si>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</si>
  <si>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</si>
  <si>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</si>
  <si>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</si>
  <si>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</si>
  <si>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</si>
  <si>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</si>
  <si>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</si>
  <si>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</si>
  <si>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</si>
  <si>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</si>
  <si>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</si>
  <si>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</si>
  <si>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</si>
  <si>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</si>
  <si>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</si>
  <si>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</si>
  <si>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</si>
  <si>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</si>
  <si>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</si>
  <si>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</si>
  <si>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</si>
  <si>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</si>
  <si>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</si>
  <si>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</si>
  <si>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</si>
  <si>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</si>
  <si>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</si>
  <si>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</si>
  <si>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</si>
  <si>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</si>
  <si>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</si>
  <si>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</si>
  <si>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</si>
  <si>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</si>
  <si>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</si>
  <si>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</si>
  <si>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</si>
  <si>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</si>
  <si>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</si>
  <si>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</si>
  <si>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</si>
  <si>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</si>
  <si>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</si>
  <si>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</si>
  <si>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</si>
  <si>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</si>
  <si>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</si>
  <si>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</si>
  <si>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</si>
  <si>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</si>
  <si>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</si>
  <si>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</si>
  <si>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</si>
  <si>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</si>
  <si>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</si>
  <si>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</si>
  <si>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</si>
  <si>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</si>
  <si>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</si>
  <si>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</si>
  <si>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</si>
  <si>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</si>
  <si>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</si>
  <si>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</si>
  <si>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</si>
  <si>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</si>
  <si>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</si>
  <si>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</si>
  <si>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</si>
  <si>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</si>
  <si>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</si>
  <si>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</si>
  <si>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</si>
  <si>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</si>
  <si>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</si>
  <si>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</si>
  <si>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</si>
  <si>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</si>
  <si>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</si>
  <si>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</si>
  <si>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</si>
  <si>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</si>
  <si>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</si>
  <si>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</si>
  <si>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</si>
  <si>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</si>
  <si>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</si>
  <si>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</si>
  <si>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</si>
  <si>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</si>
  <si>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</si>
  <si>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</si>
  <si>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</si>
  <si>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</si>
  <si>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</si>
  <si>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</si>
  <si>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</si>
  <si>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</si>
  <si>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</si>
  <si>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</si>
  <si>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</si>
  <si>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</si>
  <si>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</si>
  <si>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</si>
  <si>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</si>
  <si>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</si>
  <si>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</si>
  <si>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</si>
  <si>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</si>
  <si>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</si>
  <si>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</si>
  <si>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</si>
  <si>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</si>
  <si>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</si>
  <si>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</si>
  <si>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</si>
  <si>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</si>
  <si>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</si>
  <si>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</si>
  <si>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</si>
  <si>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</si>
  <si>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</si>
  <si>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</si>
  <si>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</si>
  <si>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</si>
  <si>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</si>
  <si>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</si>
  <si>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</si>
  <si>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</si>
  <si>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</si>
  <si>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</si>
  <si>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</si>
  <si>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</si>
  <si>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</si>
  <si>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</si>
  <si>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</si>
  <si>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</si>
  <si>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</si>
  <si>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</si>
  <si>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</si>
  <si>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</si>
  <si>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</si>
  <si>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</si>
  <si>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</si>
  <si>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</si>
  <si>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</si>
  <si>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</si>
  <si>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</si>
  <si>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</si>
  <si>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</si>
  <si>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</si>
  <si>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</si>
  <si>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</si>
  <si>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</si>
  <si>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</si>
  <si>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</si>
  <si>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</si>
  <si>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</si>
  <si>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</si>
  <si>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</si>
  <si>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</si>
  <si>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</si>
  <si>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</si>
  <si>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</si>
  <si>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</si>
  <si>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</si>
  <si>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</si>
  <si>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</si>
  <si>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</si>
  <si>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</si>
  <si>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</si>
  <si>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</si>
  <si>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</si>
  <si>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</si>
  <si>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</si>
  <si>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</si>
  <si>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</si>
  <si>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</si>
  <si>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</si>
  <si>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</si>
  <si>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</si>
  <si>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</si>
  <si>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</si>
  <si>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</si>
  <si>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</si>
  <si>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</si>
  <si>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</si>
  <si>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</si>
  <si>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</si>
  <si>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</si>
  <si>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</si>
  <si>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</si>
  <si>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</si>
  <si>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</si>
  <si>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</si>
  <si>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</si>
  <si>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</si>
  <si>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</si>
  <si>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</si>
  <si>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</si>
  <si>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</si>
  <si>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</si>
  <si>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</si>
  <si>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</si>
  <si>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</si>
  <si>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</si>
  <si>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</si>
  <si>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</si>
  <si>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</si>
  <si>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</si>
  <si>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</si>
  <si>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</si>
  <si>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</si>
  <si>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</si>
  <si>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</si>
  <si>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</si>
  <si>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</si>
  <si>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</si>
  <si>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</si>
  <si>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</si>
  <si>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</si>
  <si>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</si>
  <si>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</si>
  <si>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</si>
  <si>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</si>
  <si>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</si>
  <si>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</si>
  <si>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</si>
  <si>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</si>
  <si>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</si>
  <si>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</si>
  <si>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</si>
  <si>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</si>
  <si>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</si>
  <si>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</si>
  <si>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</si>
  <si>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</si>
  <si>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</si>
  <si>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</si>
  <si>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</si>
  <si>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</si>
  <si>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</si>
  <si>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</si>
  <si>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</si>
  <si>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</si>
  <si>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</si>
  <si>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</si>
  <si>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</si>
  <si>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</si>
  <si>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</si>
  <si>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</si>
  <si>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</si>
  <si>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</si>
  <si>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</si>
  <si>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</si>
  <si>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</si>
  <si>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</si>
  <si>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</si>
  <si>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</si>
  <si>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</si>
  <si>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</si>
  <si>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</si>
  <si>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</si>
  <si>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</si>
  <si>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</si>
  <si>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</si>
  <si>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</si>
  <si>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</si>
  <si>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</si>
  <si>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</si>
  <si>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</si>
  <si>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</si>
  <si>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</si>
  <si>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</si>
  <si>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</si>
  <si>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</si>
  <si>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</si>
  <si>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</si>
  <si>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</si>
  <si>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</si>
  <si>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</si>
  <si>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</si>
  <si>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</si>
  <si>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</si>
  <si>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</si>
  <si>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</si>
  <si>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</si>
  <si>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</si>
  <si>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</si>
  <si>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</si>
  <si>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</si>
  <si>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</si>
  <si>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</si>
  <si>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</si>
  <si>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</si>
  <si>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</si>
  <si>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</si>
  <si>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</si>
  <si>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</si>
  <si>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</si>
  <si>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</si>
  <si>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</si>
  <si>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</si>
  <si>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</si>
  <si>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</si>
  <si>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</si>
  <si>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</si>
  <si>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</si>
  <si>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</si>
  <si>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</si>
  <si>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</si>
  <si>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</si>
  <si>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</si>
  <si>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</si>
  <si>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</si>
  <si>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</si>
  <si>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</si>
  <si>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</si>
  <si>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</si>
  <si>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</si>
  <si>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</si>
  <si>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</si>
  <si>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</si>
  <si>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</si>
  <si>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</si>
  <si>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</si>
  <si>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</si>
  <si>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</si>
  <si>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</si>
  <si>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</si>
  <si>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</si>
  <si>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</si>
  <si>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</si>
  <si>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</si>
  <si>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</si>
  <si>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</si>
  <si>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</si>
  <si>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</si>
  <si>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</si>
  <si>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</si>
  <si>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</si>
  <si>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</si>
  <si>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</si>
  <si>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</si>
  <si>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</si>
  <si>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</si>
  <si>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</si>
  <si>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</si>
  <si>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</si>
  <si>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</si>
  <si>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</si>
  <si>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</si>
  <si>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</si>
  <si>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</si>
  <si>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</si>
  <si>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</si>
  <si>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</si>
  <si>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</si>
  <si>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</si>
  <si>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</si>
  <si>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</si>
  <si>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</si>
  <si>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</si>
  <si>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</si>
  <si>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</si>
  <si>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</si>
  <si>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</si>
  <si>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</si>
  <si>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</si>
  <si>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</si>
  <si>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</si>
  <si>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</si>
  <si>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</si>
  <si>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</si>
  <si>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</si>
  <si>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</si>
  <si>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</si>
  <si>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</si>
  <si>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</si>
  <si>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</si>
  <si>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</si>
  <si>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</si>
  <si>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</si>
  <si>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</si>
  <si>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</si>
  <si>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</si>
  <si>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</si>
  <si>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</si>
  <si>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</si>
  <si>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</si>
  <si>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</si>
  <si>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</si>
  <si>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</si>
  <si>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</si>
  <si>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</si>
  <si>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</si>
  <si>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</si>
  <si>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</si>
  <si>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</si>
  <si>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</si>
  <si>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</si>
  <si>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</si>
  <si>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</si>
  <si>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</si>
  <si>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</si>
  <si>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</si>
  <si>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</si>
  <si>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</si>
  <si>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</si>
  <si>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</si>
  <si>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</si>
  <si>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</si>
  <si>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</si>
  <si>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</si>
  <si>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</si>
  <si>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</si>
  <si>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</si>
  <si>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</si>
  <si>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</si>
  <si>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</si>
  <si>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</si>
  <si>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</si>
  <si>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</si>
  <si>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</si>
  <si>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</si>
  <si>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</si>
  <si>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</si>
  <si>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</si>
  <si>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</si>
  <si>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</si>
  <si>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</si>
  <si>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</si>
  <si>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</si>
  <si>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</si>
  <si>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</si>
  <si>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</si>
  <si>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</si>
  <si>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</si>
  <si>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</si>
  <si>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</si>
  <si>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</si>
  <si>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</si>
  <si>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</si>
  <si>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</si>
  <si>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</si>
  <si>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</si>
  <si>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</si>
  <si>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</si>
  <si>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</si>
  <si>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</si>
  <si>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</si>
  <si>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</si>
  <si>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</si>
  <si>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</si>
  <si>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</si>
  <si>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</si>
  <si>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</si>
  <si>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</si>
  <si>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</si>
  <si>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</si>
  <si>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</si>
  <si>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</si>
  <si>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</si>
  <si>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</si>
  <si>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</si>
  <si>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</si>
  <si>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</si>
  <si>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</si>
  <si>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</si>
  <si>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</si>
  <si>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</si>
  <si>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</si>
  <si>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</si>
  <si>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</si>
  <si>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</si>
  <si>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</si>
  <si>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</si>
  <si>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</si>
  <si>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</si>
  <si>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</si>
  <si>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</si>
  <si>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</si>
  <si>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</si>
  <si>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</si>
  <si>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</si>
  <si>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</si>
  <si>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</si>
  <si>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</si>
  <si>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</si>
  <si>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</si>
  <si>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</si>
  <si>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</si>
  <si>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</si>
  <si>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</si>
  <si>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</si>
  <si>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</si>
  <si>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</si>
  <si>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</si>
  <si>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</si>
  <si>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</si>
  <si>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</si>
  <si>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</si>
  <si>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</si>
  <si>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</si>
  <si>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</si>
  <si>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</si>
  <si>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</si>
  <si>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</si>
  <si>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</si>
  <si>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</si>
  <si>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</si>
  <si>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</si>
  <si>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</si>
  <si>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</si>
  <si>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</si>
  <si>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</si>
  <si>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</si>
  <si>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</si>
  <si>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</si>
  <si>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</si>
  <si>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</si>
  <si>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</si>
  <si>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</si>
  <si>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</si>
  <si>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</si>
  <si>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</si>
  <si>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</si>
  <si>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</si>
  <si>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</si>
  <si>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</si>
  <si>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</si>
  <si>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</si>
  <si>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</si>
  <si>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</si>
  <si>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</si>
  <si>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</si>
  <si>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</si>
  <si>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</si>
  <si>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</si>
  <si>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</si>
  <si>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</si>
  <si>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</si>
  <si>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</si>
  <si>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</si>
  <si>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</si>
  <si>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</si>
  <si>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</si>
  <si>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</si>
  <si>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</si>
  <si>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</si>
  <si>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</si>
  <si>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</si>
  <si>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</si>
  <si>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</si>
  <si>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</si>
  <si>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</si>
  <si>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</si>
  <si>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</si>
  <si>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</si>
  <si>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</si>
  <si>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</si>
  <si>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</si>
  <si>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</si>
  <si>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</si>
  <si>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</si>
  <si>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</si>
  <si>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</si>
  <si>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</si>
  <si>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</si>
  <si>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</si>
  <si>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</si>
  <si>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</si>
  <si>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</si>
  <si>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</si>
  <si>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</si>
  <si>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</si>
  <si>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</si>
  <si>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</si>
  <si>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</si>
  <si>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</si>
  <si>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</si>
  <si>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</si>
  <si>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</si>
  <si>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</si>
  <si>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</si>
  <si>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</si>
  <si>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</si>
  <si>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</si>
  <si>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</si>
  <si>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</si>
  <si>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</si>
  <si>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</si>
  <si>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</si>
  <si>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</si>
  <si>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</si>
  <si>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</si>
  <si>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</si>
  <si>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</si>
  <si>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</si>
  <si>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</si>
  <si>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</si>
  <si>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</si>
  <si>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</si>
  <si>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</si>
  <si>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</si>
  <si>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</si>
  <si>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</si>
  <si>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</si>
  <si>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</si>
  <si>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</si>
  <si>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</si>
  <si>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</si>
  <si>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</si>
  <si>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</si>
  <si>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</si>
  <si>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</si>
  <si>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</si>
  <si>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</si>
  <si>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</si>
  <si>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</si>
  <si>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</si>
  <si>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</si>
  <si>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</si>
  <si>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</si>
  <si>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</si>
  <si>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</si>
  <si>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</si>
  <si>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</si>
  <si>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</si>
  <si>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</si>
  <si>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</si>
  <si>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</si>
  <si>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</si>
  <si>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</si>
  <si>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</si>
  <si>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</si>
  <si>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</si>
  <si>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</si>
  <si>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</si>
  <si>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</si>
  <si>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</si>
  <si>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</si>
  <si>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</si>
  <si>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</si>
  <si>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</si>
  <si>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</si>
  <si>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</si>
  <si>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</si>
  <si>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</si>
  <si>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</si>
  <si>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</si>
  <si>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</si>
  <si>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</si>
  <si>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</si>
  <si>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</si>
  <si>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</si>
  <si>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</si>
  <si>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</si>
  <si>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</si>
  <si>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</si>
  <si>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</si>
  <si>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</si>
  <si>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</si>
  <si>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</si>
  <si>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</si>
  <si>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</si>
  <si>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</si>
  <si>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</si>
  <si>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</si>
  <si>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</si>
  <si>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</si>
  <si>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</si>
  <si>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</si>
  <si>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</si>
  <si>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</si>
  <si>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</si>
  <si>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</si>
  <si>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</si>
  <si>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</si>
  <si>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</si>
  <si>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</si>
  <si>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</si>
  <si>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</si>
  <si>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</si>
  <si>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</si>
  <si>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</si>
  <si>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</si>
  <si>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</si>
  <si>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</si>
  <si>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</si>
  <si>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</si>
  <si>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</si>
  <si>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</si>
  <si>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</si>
  <si>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</si>
  <si>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</si>
  <si>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</si>
  <si>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</si>
  <si>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</si>
  <si>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</si>
  <si>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</si>
  <si>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</si>
  <si>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</si>
  <si>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</si>
  <si>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</si>
  <si>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</si>
  <si>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</si>
  <si>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</si>
  <si>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</si>
  <si>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</si>
  <si>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</si>
  <si>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</si>
  <si>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</si>
  <si>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</si>
  <si>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</si>
  <si>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</si>
  <si>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</si>
  <si>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</si>
  <si>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</si>
  <si>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</si>
  <si>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</si>
  <si>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</si>
  <si>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</si>
  <si>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</si>
  <si>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</si>
  <si>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</si>
  <si>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</si>
  <si>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</si>
  <si>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</si>
  <si>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</si>
  <si>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</si>
  <si>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</si>
  <si>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</si>
  <si>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</si>
  <si>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</si>
  <si>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</si>
  <si>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</si>
  <si>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</si>
  <si>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</si>
  <si>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</si>
  <si>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</si>
  <si>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</si>
  <si>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</si>
  <si>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</si>
  <si>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</si>
  <si>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</si>
  <si>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</si>
  <si>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</si>
  <si>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</si>
  <si>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</si>
  <si>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</si>
  <si>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</si>
  <si>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</si>
  <si>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</si>
  <si>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</si>
  <si>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</si>
  <si>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</si>
  <si>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</si>
  <si>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</si>
  <si>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</si>
  <si>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</si>
  <si>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</si>
  <si>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</si>
  <si>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</si>
  <si>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</si>
  <si>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</si>
  <si>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</si>
  <si>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</si>
  <si>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</si>
  <si>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</si>
  <si>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</si>
  <si>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</si>
  <si>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</si>
  <si>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</si>
  <si>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</si>
  <si>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</si>
  <si>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</si>
  <si>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</si>
  <si>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</si>
  <si>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</si>
  <si>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</si>
  <si>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</si>
  <si>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</si>
  <si>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</si>
  <si>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</si>
  <si>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</si>
  <si>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</si>
  <si>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</si>
  <si>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</si>
  <si>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</si>
  <si>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</si>
  <si>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</si>
  <si>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</si>
  <si>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</si>
  <si>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</si>
  <si>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</si>
  <si>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</si>
  <si>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</si>
  <si>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</si>
  <si>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</si>
  <si>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</si>
  <si>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</si>
  <si>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</si>
  <si>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</si>
  <si>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</si>
  <si>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</si>
  <si>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</si>
  <si>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</si>
  <si>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</si>
  <si>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</si>
  <si>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</si>
  <si>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</si>
  <si>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</si>
  <si>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</si>
  <si>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</si>
  <si>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</si>
  <si>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</si>
  <si>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</si>
  <si>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</si>
  <si>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</si>
  <si>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</si>
  <si>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</si>
  <si>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</si>
  <si>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</si>
  <si>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</si>
  <si>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</si>
  <si>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</si>
  <si>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</si>
  <si>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</si>
  <si>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</si>
  <si>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</si>
  <si>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</si>
  <si>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</si>
  <si>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</si>
  <si>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</si>
  <si>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</si>
  <si>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</si>
  <si>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</si>
  <si>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</si>
  <si>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</si>
  <si>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</si>
  <si>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</si>
  <si>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</si>
  <si>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</si>
  <si>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</si>
  <si>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</si>
  <si>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</si>
  <si>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</si>
  <si>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</si>
  <si>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</si>
  <si>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</si>
  <si>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</si>
  <si>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</si>
  <si>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</si>
  <si>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</si>
  <si>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</si>
  <si>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</si>
  <si>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</si>
  <si>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</si>
  <si>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</si>
  <si>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</si>
  <si>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</si>
  <si>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</si>
  <si>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</si>
  <si>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</si>
  <si>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</si>
  <si>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</si>
  <si>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</si>
  <si>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</si>
  <si>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</si>
  <si>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</si>
  <si>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</si>
  <si>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</si>
  <si>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</si>
  <si>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</si>
  <si>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</si>
  <si>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</si>
  <si>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</si>
  <si>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</si>
  <si>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</si>
  <si>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</si>
  <si>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</si>
  <si>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</si>
  <si>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</si>
  <si>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</si>
  <si>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</si>
  <si>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</si>
  <si>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</si>
  <si>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</si>
  <si>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</si>
  <si>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</si>
  <si>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</si>
  <si>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</si>
  <si>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</si>
  <si>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</si>
  <si>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</si>
  <si>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</si>
  <si>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</si>
  <si>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</si>
  <si>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</si>
  <si>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</si>
  <si>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</si>
  <si>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</si>
  <si>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</si>
  <si>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</si>
  <si>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</si>
  <si>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</si>
  <si>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</si>
  <si>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</si>
  <si>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</si>
  <si>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</si>
  <si>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</si>
  <si>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</si>
  <si>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</si>
  <si>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</si>
  <si>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</si>
  <si>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</si>
  <si>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</si>
  <si>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</si>
  <si>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</si>
  <si>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</si>
  <si>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</si>
  <si>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</si>
  <si>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</si>
  <si>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</si>
  <si>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</si>
  <si>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</si>
  <si>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</si>
  <si>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</si>
  <si>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</si>
  <si>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</si>
  <si>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</si>
  <si>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</si>
  <si>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</si>
  <si>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</si>
  <si>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</si>
  <si>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</si>
  <si>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</si>
  <si>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</si>
  <si>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</si>
  <si>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</si>
  <si>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</si>
  <si>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</si>
  <si>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</si>
  <si>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</si>
  <si>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</si>
  <si>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</si>
  <si>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</si>
  <si>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</si>
  <si>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</si>
  <si>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</si>
  <si>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</si>
  <si>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</si>
  <si>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</si>
  <si>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</si>
  <si>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</si>
  <si>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</si>
  <si>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</si>
  <si>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</si>
  <si>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</si>
  <si>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</si>
  <si>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</si>
  <si>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</si>
  <si>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</si>
  <si>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</si>
  <si>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</si>
  <si>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</si>
  <si>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</si>
  <si>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</si>
  <si>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</si>
  <si>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</si>
  <si>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</si>
  <si>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</si>
  <si>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</si>
  <si>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</si>
  <si>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</si>
  <si>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</si>
  <si>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</si>
  <si>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</si>
  <si>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</si>
  <si>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</si>
  <si>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</si>
  <si>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</si>
  <si>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</si>
  <si>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</si>
  <si>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</si>
  <si>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</si>
  <si>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</si>
  <si>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</si>
  <si>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</si>
  <si>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</si>
  <si>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</si>
  <si>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</si>
  <si>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</si>
  <si>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</si>
  <si>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</si>
  <si>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</si>
  <si>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</si>
  <si>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</si>
  <si>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</si>
  <si>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</si>
  <si>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</si>
  <si>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</si>
  <si>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</si>
  <si>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</si>
  <si>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</si>
  <si>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</si>
  <si>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</si>
  <si>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</si>
  <si>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</si>
  <si>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</si>
  <si>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</si>
  <si>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</si>
  <si>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</si>
  <si>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</si>
  <si>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</si>
  <si>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</si>
  <si>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</si>
  <si>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</si>
  <si>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</si>
  <si>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</si>
  <si>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</si>
  <si>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</si>
  <si>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</si>
  <si>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</si>
  <si>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</si>
  <si>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</si>
  <si>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</si>
  <si>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</si>
  <si>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</si>
  <si>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</si>
  <si>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</si>
  <si>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</si>
  <si>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</si>
  <si>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</si>
  <si>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</si>
  <si>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</si>
  <si>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</si>
  <si>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</si>
  <si>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</si>
  <si>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</si>
  <si>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</si>
  <si>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</si>
  <si>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</si>
  <si>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</si>
  <si>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</si>
  <si>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</si>
  <si>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</si>
  <si>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</si>
  <si>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</si>
  <si>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</si>
  <si>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</si>
  <si>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</si>
  <si>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</si>
  <si>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</si>
  <si>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</si>
  <si>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</si>
  <si>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</si>
  <si>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</si>
  <si>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</si>
  <si>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</si>
  <si>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</si>
  <si>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</si>
  <si>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</si>
  <si>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</si>
  <si>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</si>
  <si>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</si>
  <si>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</si>
  <si>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</si>
  <si>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</si>
  <si>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</si>
  <si>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</si>
  <si>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</si>
  <si>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</si>
  <si>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</si>
  <si>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</si>
  <si>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</si>
  <si>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</si>
  <si>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</si>
  <si>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</si>
  <si>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</si>
  <si>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</si>
  <si>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</si>
  <si>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</si>
  <si>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</si>
  <si>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</si>
  <si>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</si>
  <si>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</si>
  <si>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</si>
  <si>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</si>
  <si>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</si>
  <si>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</si>
  <si>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</si>
  <si>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</si>
  <si>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</si>
  <si>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</si>
  <si>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</si>
  <si>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</si>
  <si>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</si>
  <si>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</si>
  <si>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</si>
  <si>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</si>
  <si>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</si>
  <si>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</si>
  <si>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</si>
  <si>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</si>
  <si>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</si>
  <si>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</si>
  <si>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</si>
  <si>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</si>
  <si>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</si>
  <si>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</si>
  <si>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</si>
  <si>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</si>
  <si>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</si>
  <si>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</si>
  <si>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</si>
  <si>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</si>
  <si>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</si>
  <si>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</si>
  <si>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</si>
  <si>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</si>
  <si>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</si>
  <si>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</si>
  <si>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</si>
  <si>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</si>
  <si>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</si>
  <si>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</si>
  <si>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</si>
  <si>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</si>
  <si>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</si>
  <si>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</si>
  <si>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</si>
  <si>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</si>
  <si>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</si>
  <si>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</si>
  <si>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</si>
  <si>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</si>
  <si>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</si>
  <si>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</si>
  <si>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</si>
  <si>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</si>
  <si>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</si>
  <si>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</si>
  <si>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</si>
  <si>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</si>
  <si>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</si>
  <si>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</si>
  <si>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</si>
  <si>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</si>
  <si>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</si>
  <si>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</si>
  <si>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</si>
  <si>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</si>
  <si>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</si>
  <si>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</si>
  <si>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</si>
  <si>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</si>
  <si>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</si>
  <si>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</si>
  <si>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</si>
  <si>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</si>
  <si>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</si>
  <si>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</si>
  <si>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</si>
  <si>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</si>
  <si>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</si>
  <si>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</si>
  <si>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</si>
  <si>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</si>
  <si>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</si>
  <si>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</si>
  <si>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</si>
  <si>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</si>
  <si>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</si>
  <si>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</si>
  <si>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</si>
  <si>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</si>
  <si>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</si>
  <si>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</si>
  <si>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</si>
  <si>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</si>
  <si>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</si>
  <si>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</si>
  <si>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</si>
  <si>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</si>
  <si>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</si>
  <si>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</si>
  <si>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</si>
  <si>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</si>
  <si>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</si>
  <si>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</si>
  <si>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</si>
  <si>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</si>
  <si>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</si>
  <si>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</si>
  <si>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</si>
  <si>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</si>
  <si>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</si>
  <si>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</si>
  <si>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</si>
  <si>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</si>
  <si>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</si>
  <si>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</si>
  <si>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</si>
  <si>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</si>
  <si>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</si>
  <si>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</si>
  <si>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</si>
  <si>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</si>
  <si>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</si>
  <si>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</si>
  <si>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</si>
  <si>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</si>
  <si>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</si>
  <si>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</si>
  <si>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</si>
  <si>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</si>
  <si>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</si>
  <si>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</si>
  <si>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</si>
  <si>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</si>
  <si>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</si>
  <si>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</si>
  <si>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</si>
  <si>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</si>
  <si>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</si>
  <si>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</si>
  <si>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</si>
  <si>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</si>
  <si>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</si>
  <si>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</si>
  <si>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</si>
  <si>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</si>
  <si>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</si>
  <si>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</si>
  <si>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</si>
  <si>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</si>
  <si>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</si>
  <si>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</si>
  <si>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</si>
  <si>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</si>
  <si>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</si>
  <si>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</si>
  <si>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</si>
  <si>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</si>
  <si>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</si>
  <si>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</si>
  <si>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</si>
  <si>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</si>
  <si>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</si>
  <si>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</si>
  <si>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</si>
  <si>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</si>
  <si>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</si>
  <si>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</si>
  <si>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</si>
  <si>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</si>
  <si>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</si>
  <si>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</si>
  <si>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</si>
  <si>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</si>
  <si>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</si>
  <si>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</si>
  <si>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</si>
  <si>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</si>
  <si>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</si>
  <si>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</si>
  <si>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</si>
  <si>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</si>
  <si>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</si>
  <si>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</si>
  <si>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</si>
  <si>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</si>
  <si>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</si>
  <si>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</si>
  <si>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</si>
  <si>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</si>
  <si>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</si>
  <si>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</si>
  <si>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</si>
  <si>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</si>
  <si>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</si>
  <si>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</si>
  <si>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</si>
  <si>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</si>
  <si>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</si>
  <si>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</si>
  <si>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</si>
  <si>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</si>
  <si>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</si>
  <si>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</si>
  <si>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</si>
  <si>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</si>
  <si>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</si>
  <si>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</si>
  <si>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</si>
  <si>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</si>
  <si>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</si>
  <si>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</si>
  <si>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</si>
  <si>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</si>
  <si>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</si>
  <si>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</si>
  <si>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</si>
  <si>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</si>
  <si>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</si>
  <si>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</si>
  <si>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</si>
  <si>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</si>
  <si>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</si>
  <si>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</si>
  <si>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</si>
  <si>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</si>
  <si>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</si>
  <si>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</si>
  <si>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</si>
  <si>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</si>
  <si>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</si>
  <si>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</si>
  <si>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</si>
  <si>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</si>
  <si>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</si>
  <si>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</si>
  <si>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</si>
  <si>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</si>
  <si>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</si>
  <si>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</si>
  <si>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</si>
  <si>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</si>
  <si>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</si>
  <si>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</si>
  <si>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</si>
  <si>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</si>
  <si>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</si>
  <si>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</si>
  <si>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</si>
  <si>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</si>
  <si>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</si>
  <si>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</si>
  <si>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</si>
  <si>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</si>
  <si>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</si>
  <si>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</si>
  <si>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</si>
  <si>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</si>
  <si>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</si>
  <si>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</si>
  <si>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</si>
  <si>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</si>
  <si>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</si>
  <si>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</si>
  <si>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PCM-20251005-00002598</t>
  </si>
  <si>
    <t>ETA 70 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</si>
  <si>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</si>
  <si>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</si>
  <si>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</si>
  <si>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</si>
  <si>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</si>
  <si>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</si>
  <si>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</si>
  <si>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</si>
  <si>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</si>
  <si>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</si>
  <si>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</si>
  <si>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</si>
  <si>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</si>
  <si>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</si>
  <si>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</si>
  <si>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</si>
  <si>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</si>
  <si>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</si>
  <si>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PCM-20251005-00002549</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</si>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</sst>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 totalsRowShown="0" headerRowDxfId="48" dataDxfId="47" headerRowBorderDxfId="45" tableBorderDxfId="46" totalsRowBorderDxfId="44">
  <autoFilter ref="A1:L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7" totalsRowShown="0" headerRowDxfId="15" dataDxfId="14" headerRowBorderDxfId="12" tableBorderDxfId="13">
  <autoFilter ref="A1:L2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272.83480520833109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45935.783231134257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45935.783231134257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45935.783231134257</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45935.783231134257</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45935.783231134257</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45935.783231134257</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45935.783231134257</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45935.783231134257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45935.783231134257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45935.783231134257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45935.783231134257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45935.783231134257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45935.783231134257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45935.783231134257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45935.783231134257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45935.783231134257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45935.783231134257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45935.783231134257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45935.783231134257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45935.783231134257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45935.783231134257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45935.783231134257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45935.783231134257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45935.783231134257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45935.783231134257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45935.783231134257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45935.783231134257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45935.783231134257</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18653AAE-BEB3-4FF4-9D93-4814C3EA9A47}"/>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tabSelected="1"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244.13144872684643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129.05614780092583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110.78339317129576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0.35111307870101882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0.20174965277692536</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22569</v>
      </c>
      <c r="E8" s="131" t="s">
        <v>38964</v>
      </c>
      <c r="F8" s="132">
        <v>45935.782337962963</v>
      </c>
      <c r="G8" s="133">
        <f ca="1">IFERROR(NOW()-F8,"-")</f>
        <v>8.9317129459232092E-4</v>
      </c>
      <c r="H8" s="132">
        <v>45935.770532407405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45935.783231134257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45935.783231134257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45935.783231134257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45935.783231134257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45935.783231134257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45935.783231134257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45935.783231134257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45935.783231134257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45935.783231134257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45935.783231134257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45935.783231134257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45935.783231134257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45935.783231134257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45935.783231134257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45935.783231134257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45935.783231134257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45935.783231134257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45935.783231134257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45935.783231134257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45935.783231134257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45935.783231134257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45935.783231134257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45935.783231134257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45935.783231134257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45935.783231134257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45935.783231134257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45935.783231134257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45935.783231134257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45935.783231134257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45935.783231134257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45935.783231134257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45935.783231134257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45935.783231134257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45935.783231134257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45935.783231134257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45935.783231134257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45935.783231134257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45935.783231134257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45935.783231134257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45935.783231134257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45935.783231134257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45935.783231134257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45935.783231134257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45935.783231134257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45935.783231134257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45935.783231134257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45935.783231134257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45935.783231134257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45935.783231134257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45935.783231134257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45935.783231134257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45935.783231134257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45935.783231134257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45935.783231134257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45935.783231134257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45935.783231134257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45935.783231134257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45935.783231134257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45935.783231134257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45935.783231134257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45935.783231134257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45935.783231134257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45935.783231134257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45935.783231134257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45935.783231134257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45935.783231134257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45935.783231134257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45935.783231134257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45935.783231134257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45935.783231134257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45935.783231134257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45935.783231134257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45935.783231134257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45935.783231134257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45935.783231134257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45935.783231134257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45935.783231134257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45935.783231134257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45935.783231134257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45935.783231134257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45935.783231134257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45935.783231134257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45935.783231134257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45935.783231134257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45935.783231134257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45935.783231134257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45935.783231134257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45935.783231134257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45935.783231134257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45935.783231134257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45935.783231134257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45935.783231134257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45935.783231134257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45935.783231134257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45935.783231134257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45935.783231134257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45935.783231134257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45935.783231134257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45935.783231134257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45935.783231134257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45935.783231134257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45935.783231134257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45935.783231134257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45935.783231134257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45935.783231134257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45935.783231134257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45935.783231134257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45935.783231134257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45935.783231134257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45935.783231134257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45935.783231134257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45935.783231134257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45935.783231134257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45935.783231134257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45935.783231134257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45935.783231134257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45935.783231134257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45935.783231134257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45935.783231134257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45935.783231134257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45935.783231134257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45935.783231134257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45935.783231134257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45935.783231134257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45935.783231134257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45935.783231134257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45935.783231134257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45935.783231134257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45935.783231134257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45935.783231134257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45935.783231134257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45935.783231134257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45935.783231134257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45935.783231134257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45935.783231134257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45935.783231134257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45935.783231134257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45935.783231134257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45935.783231134257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45935.783231134257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45935.783231134257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45935.783231134257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45935.783231134257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45935.783231134257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45935.783231134257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45935.783231134257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45935.783231134257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45935.783231134257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45935.783231134257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45935.783231134257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45935.783231134257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45935.783231134257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45935.783231134257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45935.783231134257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45935.783231134257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45935.783231134257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45935.783231134257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45935.783231134257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45935.783231134257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45935.783231134257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45935.783231134257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45935.783231134257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45935.783231134257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45935.783231134257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45935.783231134257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45935.783231134257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45935.783231134257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45935.783231134257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45935.783231134257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45935.783231134257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45935.783231134257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45935.783231134257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45935.783231134257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45935.783231134257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45935.783231134257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45935.783231134257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45935.783231134257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45935.783231134257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45935.783231134257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45935.783231134257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45935.783231134257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45935.783231134257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45935.783231134257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45935.783231134257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45935.783231134257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45935.783231134257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45935.783231134257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45935.783231134257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45935.783231134257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45935.783231134257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45935.783231134257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45935.783231134257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45935.783231134257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45935.783231134257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45935.783231134257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45935.783231134257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45935.783231134257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45935.783231134257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45935.783231134257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45935.783231134257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45935.783231134257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45935.783231134257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45935.783231134257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45935.783231134257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45935.783231134257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45935.783231134257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45935.783231134257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45935.783231134257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45935.783231134257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45935.783231134257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45935.783231134257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45935.783231134257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45935.783231134257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45935.783231134257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45935.783231134257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45935.783231134257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45935.783231134257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45935.783231134257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45935.783231134257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45935.783231134257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45935.783231134257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45935.783231134257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45935.783231134257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45935.783231134257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45935.783231134257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45935.783231134257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45935.783231134257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45935.783231134257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45935.783231134257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45935.783231134257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45935.783231134257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45935.783231134257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45935.783231134257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45935.783231134257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45935.783231134257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45935.783231134257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45935.783231134257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45935.783231134257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45935.783231134257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45935.783231134257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45935.783231134257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45935.783231134257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45935.783231134257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45935.783231134257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45935.783231134257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45935.783231134257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45935.783231134257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45935.783231134257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45935.783231134257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45935.783231134257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45935.783231134257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45935.783231134257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45935.783231134257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45935.783231134257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45935.783231134257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45935.783231134257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45935.783231134257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45935.783231134257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45935.783231134257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45935.783231134257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45935.783231134257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45935.783231134257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45935.783231134257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45935.783231134257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45935.783231134257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45935.783231134257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45935.783231134257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45935.783231134257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45935.783231134257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45935.783231134257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45935.783231134257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45935.783231134257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45935.783231134257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45935.783231134257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45935.783231134257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45935.783231134257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45935.783231134257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45935.783231134257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45935.783231134257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45935.783231134257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45935.783231134257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45935.783231134257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45935.783231134257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45935.783231134257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45935.783231134257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45935.783231134257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45935.783231134257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45935.783231134257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45935.783231134257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45935.783231134257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45935.783231134257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45935.783231134257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45935.783231134257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45935.783231134257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45935.783231134257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45935.783231134257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45935.783231134257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45935.783231134257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45935.783231134257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45935.783231134257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45935.783231134257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45935.783231134257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45935.783231134257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45935.783231134257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45935.783231134257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45935.783231134257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45935.783231134257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45935.783231134257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45935.783231134257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45935.783231134257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45935.783231134257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45935.783231134257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45935.783231134257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45935.783231134257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45935.783231134257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45935.783231134257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45935.783231134257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45935.783231134257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45935.783231134257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45935.783231134257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45935.783231134257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45935.783231134257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45935.783231134257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45935.783231134257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45935.783231134257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45935.783231134257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45935.783231134257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45935.783231134257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45935.783231134257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45935.783231134257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45935.783231134257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45935.783231134257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45935.783231134257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45935.783231134257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45935.783231134257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45935.783231134257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45935.783231134257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45935.783231134257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45935.783231134257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45935.783231134257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45935.783231134257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45935.783231134257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45935.783231134257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45935.783231134257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45935.783231134257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45935.783231134257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45935.783231134257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45935.783231134257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45935.783231134257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45935.783231134257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45935.783231134257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45935.783231134257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45935.783231134257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45935.783231134257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45935.783231134257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45935.783231134257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45935.783231134257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45935.783231134257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45935.783231134257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45935.783231134257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45935.783231134257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45935.783231134257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45935.783231134257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45935.783231134257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45935.783231134257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45935.783231134257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45935.783231134257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45935.783231134257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45935.783231134257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45935.783231134257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45935.783231134257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45935.783231134257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45935.783231134257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45935.783231134257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45935.783231134257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45935.783231134257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45935.783231134257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45935.783231134257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45935.783231134257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45935.783231134257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45935.783231134257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45935.783231134257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45935.783231134257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45935.783231134257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45935.783231134257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45935.783231134257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45935.783231134257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45935.783231134257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45935.783231134257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45935.783231134257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45935.783231134257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45935.783231134257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45935.783231134257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45935.783231134257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45935.783231134257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45935.783231134257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45935.783231134257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45935.783231134257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45935.783231134257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45935.783231134257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45935.783231134257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45935.783231134257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45935.783231134257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45935.783231134257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45935.783231134257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45935.783231134257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45935.783231134257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45935.783231134257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45935.783231134257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45935.783231134257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45935.783231134257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45935.783231134257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45935.783231134257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45935.783231134257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45935.783231134257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45935.783231134257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45935.783231134257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45935.783231134257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45935.783231134257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45935.783231134257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45935.783231134257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45935.783231134257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45935.783231134257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45935.783231134257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45935.783231134257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45935.783231134257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45935.783231134257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45935.783231134257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45935.783231134257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45935.783231134257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45935.783231134257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45935.783231134257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45935.783231134257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45935.783231134257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45935.783231134257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45935.783231134257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45935.783231134257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45935.783231134257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45935.783231134257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45935.783231134257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45935.783231134257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45935.783231134257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45935.783231134257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45935.783231134257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45935.783231134257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45935.783231134257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45935.783231134257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45935.783231134257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45935.783231134257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45935.783231134257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45935.783231134257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45935.783231134257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45935.783231134257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45935.783231134257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45935.783231134257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45935.783231134257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45935.783231134257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45935.783231134257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45935.783231134257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45935.783231134257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45935.783231134257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45935.783231134257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45935.783231134257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45935.783231134257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45935.783231134257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45935.783231134257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45935.783231134257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45935.783231134257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45935.783231134257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45935.783231134257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45935.783231134257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45935.783231134257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45935.783231134257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45935.783231134257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45935.783231134257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45935.783231134257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45935.783231134257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45935.783231134257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45935.783231134257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45935.783231134257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45935.783231134257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45935.783231134257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45935.783231134257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45935.783231134257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45935.783231134257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45935.783231134257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45935.783231134257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45935.783231134257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45935.783231134257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45935.783231134257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45935.783231134257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45935.783231134257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45935.783231134257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45935.783231134257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45935.783231134257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45935.783231134257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45935.783231134257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45935.783231134257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45935.783231134257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45935.783231134257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45935.783231134257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45935.783231134257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45935.783231134257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45935.783231134257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45935.783231134257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45935.783231134257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45935.783231134257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45935.783231134257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45935.783231134257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45935.783231134257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45935.783231134257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45935.783231134257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45935.783231134257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45935.783231134257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45935.783231134257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45935.783231134257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45935.783231134257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45935.783231134257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45935.783231134257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45935.783231134257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45935.783231134257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45935.783231134257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45935.783231134257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45935.783231134257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45935.783231134257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45935.783231134257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45935.783231134257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45935.783231134257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45935.783231134257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45935.783231134257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45935.783231134257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45935.783231134257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45935.783231134257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45935.783231134257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45935.783231134257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45935.783231134257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45935.783231134257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45935.783231134257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45935.783231134257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45935.783231134257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45935.783231134257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45935.783231134257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45935.783231134257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45935.783231134257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45935.783231134257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45935.783231134257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45935.783231134257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45935.783231134257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45935.783231134257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45935.783231134257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45935.783231134257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45935.783231134257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45935.783231134257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45935.783231134257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45935.783231134257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45935.783231134257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45935.783231134257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45935.783231134257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45935.783231134257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45935.783231134257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45935.783231134257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45935.783231134257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45935.783231134257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45935.783231134257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45935.783231134257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45935.783231134257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45935.783231134257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45935.783231134257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45935.783231134257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45935.783231134257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45935.783231134257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45935.783231134257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45935.783231134257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45935.783231134257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45935.783231134257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45935.783231134257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45935.783231134257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45935.783231134257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45935.783231134257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45935.783231134257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45935.783231134257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45935.783231134257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45935.783231134257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45935.783231134257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45935.783231134257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45935.783231134257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45935.783231134257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45935.783231134257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45935.783231134257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45935.783231134257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45935.783231134257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45935.783231134257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45935.783231134257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45935.783231134257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45935.783231134257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45935.783231134257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45935.783231134257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45935.783231134257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45935.783231134257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45935.783231134257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45935.783231134257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45935.783231134257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45935.783231134257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45935.783231134257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45935.783231134257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45935.783231134257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45935.783231134257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45935.783231134257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45935.783231134257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45935.783231134257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45935.783231134257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45935.783231134257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45935.783231134257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45935.783231134257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45935.783231134257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45935.783231134257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45935.783231134257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45935.783231134257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45935.783231134257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45935.783231134257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45935.783231134257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45935.783231134257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45935.783231134257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45935.783231134257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45935.783231134257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45935.783231134257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45935.783231134257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45935.783231134257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45935.783231134257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45935.783231134257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45935.783231134257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45935.783231134257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45935.783231134257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45935.783231134257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45935.783231134257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45935.783231134257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45935.783231134257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45935.783231134257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45935.783231134257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45935.783231134257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45935.783231134257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45935.783231134257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45935.783231134257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45935.783231134257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45935.783231134257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45935.783231134257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45935.783231134257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45935.783231134257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45935.783231134257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45935.783231134257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45935.783231134257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45935.783231134257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45935.783231134257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45935.783231134257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45935.783231134257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45935.783231134257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45935.783231134257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45935.783231134257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45935.783231134257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45935.783231134257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45935.783231134257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45935.783231134257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45935.783231134257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45935.783231134257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45935.783231134257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45935.783231134257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45935.783231134257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45935.783231134257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45935.783231134257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45935.783231134257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45935.783231134257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45935.783231134257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45935.783231134257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45935.783231134257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45935.783231134257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45935.783231134257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45935.783231134257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45935.783231134257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45935.783231134257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45935.783231134257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45935.783231134257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45935.783231134257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45935.783231134257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45935.783231134257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45935.783231134257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45935.783231134257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45935.783231134257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45935.783231134257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45935.783231134257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45935.783231134257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45935.783231134257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45935.783231134257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45935.783231134257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45935.783231134257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45935.783231134257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45935.783231134257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45935.783231134257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45935.783231134257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45935.783231134257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45935.783231134257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45935.783231134257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45935.783231134257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45935.783231134257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45935.783231134257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45935.783231134257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45935.783231134257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45935.783231134257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45935.783231134257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45935.783231134257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45935.783231134257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45935.783231134257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45935.783231134257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45935.783231134257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45935.783231134257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45935.783231134257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45935.783231134257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45935.783231134257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45935.783231134257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45935.783231134257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45935.783231134257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45935.783231134257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45935.783231134257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45935.783231134257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45935.783231134257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45935.783231134257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45935.783231134257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45935.783231134257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45935.783231134257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45935.783231134257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45935.783231134257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45935.783231134257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45935.783231134257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45935.783231134257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45935.783231134257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45935.783231134257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45935.783231134257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45935.783231134257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45935.783231134257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45935.783231134257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45935.783231134257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45935.783231134257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45935.783231134257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45935.783231134257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45935.783231134257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45935.783231134257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45935.783231134257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45935.783231134257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45935.783231134257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45935.783231134257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45935.783231134257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45935.783231134257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45935.783231134257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45935.783231134257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45935.783231134257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45935.783231134257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45935.783231134257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45935.783231134257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45935.783231134257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45935.783231134257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45935.783231134257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45935.783231134257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45935.783231134257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45935.783231134257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45935.783231134257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45935.783231134257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45935.783231134257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45935.783231134257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45935.783231134257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45935.783231134257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45935.783231134257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45935.783231134257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45935.783231134257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45935.783231134257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45935.783231134257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45935.783231134257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45935.783231134257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45935.783231134257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45935.783231134257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45935.783231134257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45935.783231134257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45935.783231134257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45935.783231134257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45935.783231134257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45935.783231134257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45935.783231134257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45935.783231134257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45935.783231134257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45935.783231134257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45935.783231134257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45935.783231134257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45935.783231134257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45935.783231134257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45935.783231134257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45935.783231134257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45935.783231134257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45935.783231134257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45935.783231134257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45935.783231134257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45935.783231134257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45935.783231134257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45935.783231134257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45935.783231134257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45935.783231134257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45935.783231134257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45935.783231134257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45935.783231134257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45935.783231134257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45935.783231134257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45935.783231134257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45935.783231134257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45935.783231134257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45935.783231134257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45935.783231134257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45935.783231134257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45935.783231134257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45935.783231134257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45935.783231134257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45935.783231134257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45935.783231134257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45935.783231134257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45935.783231134257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45935.783231134257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45935.783231134257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45935.783231134257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45935.783231134257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45935.783231134257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45935.783231134257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45935.783231134257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45935.783231134257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45935.783231134257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45935.783231134257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45935.783231134257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45935.783231134257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45935.783231134257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45935.783231134257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45935.783231134257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45935.783231134257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45935.783231134257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45935.783231134257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45935.783231134257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45935.783231134257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45935.783231134257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45935.783231134257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45935.783231134257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45935.783231134257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45935.783231134257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45935.783231134257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45935.783231134257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45935.783231134257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45935.783231134257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45935.783231134257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45935.783231134257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45935.783231134257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45935.783231134257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45935.783231134257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45935.783231134257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45935.783231134257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45935.783231134257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45935.783231134257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45935.783231134257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45935.783231134257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45935.783231134257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45935.783231134257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45935.783231134257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45935.783231134257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45935.783231134257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45935.783231134257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45935.783231134257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45935.783231134257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45935.783231134257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45935.783231134257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45935.783231134257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45935.783231134257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45935.783231134257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45935.783231134257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45935.783231134257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45935.783231134257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45935.783231134257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45935.783231134257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45935.783231134257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45935.783231134257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45935.783231134257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45935.783231134257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45935.783231134257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45935.783231134257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45935.783231134257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45935.783231134257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45935.783231134257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45935.783231134257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45935.783231134257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45935.783231134257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45935.783231134257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45935.783231134257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45935.783231134257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45935.783231134257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45935.783231134257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45935.783231134257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45935.783231134257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45935.783231134257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45935.783231134257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45935.783231134257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45935.783231134257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45935.783231134257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45935.783231134257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45935.783231134257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45935.783231134257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45935.783231134257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45935.783231134257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45935.783231134257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45935.783231134257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45935.783231134257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45935.783231134257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45935.783231134257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45935.783231134257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45935.783231134257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45935.783231134257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45935.783231134257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45935.783231134257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45935.783231134257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45935.783231134257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45935.783231134257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45935.783231134257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45935.783231134257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45935.783231134257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45935.783231134257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45935.783231134257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45935.783231134257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45935.783231134257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45935.783231134257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45935.783231134257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45935.783231134257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45935.783231134257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45935.783231134257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45935.783231134257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45935.783231134257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45935.783231134257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45935.783231134257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45935.783231134257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45935.783231134257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45935.783231134257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45935.783231134257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45935.783231134257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45935.783231134257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45935.783231134257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45935.783231134257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45935.783231134257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45935.783231134257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45935.783231134257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45935.783231134257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45935.783231134257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45935.783231134257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45935.783231134257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45935.783231134257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45935.783231134257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45935.783231134257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45935.783231134257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45935.783231134257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45935.783231134257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45935.783231134257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45935.783231134257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45935.783231134257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45935.783231134257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45935.783231134257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45935.783231134257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45935.783231134257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45935.783231134257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45935.783231134257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45935.783231134257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45935.783231134257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45935.783231134257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45935.783231134257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45935.783231134257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45935.783231134257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45935.783231134257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45935.783231134257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45935.783231134257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45935.783231134257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45935.783231134257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45935.783231134257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45935.783231134257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45935.783231134257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45935.783231134257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45935.783231134257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45935.783231134257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45935.783231134257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45935.783231134257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45935.783231134257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45935.783231134257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45935.783231134257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45935.783231134257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45935.783231134257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45935.783231134257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45935.783231134257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45935.783231134257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45935.783231134257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45935.783231134257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45935.783231134257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45935.783231134257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45935.783231134257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45935.783231134257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45935.783231134257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45935.783231134257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45935.783231134257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45935.783231134257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45935.783231134257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45935.783231134257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45935.783231134257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45935.783231134257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45935.783231134257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45935.783231134257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45935.783231134257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45935.783231134257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45935.783231134257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45935.783231134257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45935.783231134257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45935.783231134257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45935.783231134257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45935.783231134257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45935.783231134257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45935.783231134257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45935.783231134257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45935.783231134257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45935.783231134257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45935.783231134257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45935.783231134257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45935.783231134257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45935.783231134257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45935.783231134257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45935.783231134257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45935.783231134257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45935.783231134257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45935.783231134257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45935.783231134257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45935.783231134257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45935.783231134257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45935.783231134257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45935.783231134257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45935.783231134257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45935.783231134257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45935.783231134257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45935.783231134257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45935.783231134257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45935.783231134257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45935.783231134257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45935.783231134257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45935.783231134257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45935.783231134257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45935.783231134257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45935.783231134257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45935.783231134257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45935.783231134257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45935.783231134257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45935.783231134257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45935.783231134257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45935.783231134257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45935.783231134257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45935.783231134257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45935.783231134257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45935.783231134257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45935.783231134257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45935.783231134257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45935.783231134257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45935.783231134257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45935.783231134257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45935.783231134257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45935.783231134257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45935.783231134257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45935.783231134257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45935.783231134257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45935.783231134257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45935.783231134257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45935.783231134257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45935.783231134257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45935.783231134257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45935.783231134257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45935.783231134257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45935.783231134257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45935.783231134257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45935.783231134257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45935.783231134257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45935.783231134257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45935.783231134257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45935.783231134257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45935.783231134257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45935.783231134257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45935.783231134257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45935.783231134257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45935.783231134257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45935.783231134257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45935.783231134257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45935.783231134257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45935.783231134257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45935.783231134257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45935.783231134257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45935.783231134257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45935.783231134257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45935.783231134257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45935.783231134257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45935.783231134257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45935.783231134257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45935.783231134257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45935.783231134257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45935.783231134257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45935.783231134257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45935.783231134257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45935.783231134257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45935.783231134257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45935.783231134257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45935.783231134257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45935.783231134257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45935.783231134257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45935.783231134257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45935.783231134257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45935.783231134257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45935.783231134257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45935.783231134257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45935.783231134257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45935.783231134257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45935.783231134257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45935.783231134257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45935.783231134257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45935.783231134257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45935.783231134257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45935.783231134257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45935.783231134257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45935.783231134257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45935.783231134257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45935.783231134257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45935.783231134257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45935.783231134257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45935.783231134257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45935.783231134257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45935.783231134257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45935.783231134257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45935.783231134257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45935.783231134257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45935.783231134257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45935.783231134257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45935.783231134257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45935.783231134257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45935.783231134257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45935.783231134257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45935.783231134257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45935.783231134257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45935.783231134257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45935.783231134257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45935.783231134257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45935.783231134257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45935.783231134257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45935.783231134257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45935.783231134257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45935.783231134257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45935.783231134257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45935.783231134257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45935.783231134257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45935.783231134257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45935.783231134257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45935.783231134257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45935.783231134257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45935.783231134257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45935.783231134257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45935.783231134257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45935.783231134257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45935.783231134257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45935.783231134257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45935.783231134257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45935.783231134257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45935.783231134257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45935.783231134257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45935.783231134257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45935.783231134257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45935.783231134257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45935.783231134257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45935.783231134257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45935.783231134257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45935.783231134257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45935.783231134257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45935.783231134257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45935.783231134257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45935.783231134257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45935.783231134257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45935.783231134257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45935.783231134257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45935.783231134257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45935.783231134257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45935.783231134257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45935.783231134257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45935.783231134257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45935.783231134257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45935.783231134257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45935.783231134257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45935.783231134257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45935.783231134257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45935.783231134257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45935.783231134257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45935.783231134257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45935.783231134257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45935.783231134257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45935.783231134257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45935.783231134257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45935.783231134257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45935.783231134257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45935.783231134257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45935.783231134257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45935.783231134257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45935.783231134257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45935.783231134257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45935.783231134257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45935.783231134257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45935.783231134257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45935.783231134257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45935.783231134257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45935.783231134257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45935.783231134257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45935.783231134257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45935.783231134257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45935.783231134257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45935.783231134257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45935.783231134257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45935.783231134257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45935.783231134257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45935.783231134257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45935.783231134257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45935.783231134257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45935.783231134257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45935.783231134257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45935.783231134257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45935.783231134257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45935.783231134257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45935.783231134257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45935.783231134257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45935.783231134257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45935.783231134257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45935.783231134257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45935.783231134257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45935.783231134257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45935.783231134257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45935.783231134257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45935.783231134257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45935.783231134257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45935.783231134257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45935.783231134257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45935.783231134257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45935.783231134257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45935.783231134257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45935.783231134257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45935.783231134257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45935.783231134257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45935.783231134257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45935.783231134257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45935.783231134257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45935.783231134257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45935.783231134257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45935.783231134257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45935.783231134257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45935.783231134257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45935.783231134257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45935.783231134257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45935.783231134257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45935.783231134257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45935.783231134257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45935.783231134257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45935.783231134257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45935.783231134257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45935.783231134257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45935.783231134257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45935.783231134257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45935.783231134257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45935.783231134257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45935.783231134257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45935.783231134257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45935.783231134257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45935.783231134257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45935.783231134257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45935.783231134257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45935.783231134257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45935.783231134257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45935.783231134257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45935.783231134257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45935.783231134257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45935.783231134257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45935.783231134257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45935.783231134257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45935.783231134257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45935.783231134257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45935.783231134257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45935.783231134257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45935.783231134257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45935.783231134257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45935.783231134257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45935.783231134257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45935.783231134257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45935.783231134257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45935.783231134257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45935.783231134257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45935.783231134257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45935.783231134257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45935.783231134257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45935.783231134257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45935.783231134257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45935.783231134257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45935.783231134257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45935.783231134257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45935.783231134257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45935.783231134257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45935.783231134257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45935.783231134257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45935.783231134257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45935.783231134257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45935.783231134257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45935.783231134257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45935.783231134257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45935.783231134257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45935.783231134257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45935.783231134257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45935.783231134257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45935.783231134257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45935.783231134257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45935.783231134257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45935.783231134257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45935.783231134257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45935.783231134257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45935.783231134257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45935.783231134257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45935.783231134257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45935.783231134257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45935.783231134257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45935.783231134257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45935.783231134257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45935.783231134257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45935.783231134257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45935.783231134257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45935.783231134257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45935.783231134257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45935.783231134257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45935.783231134257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45935.783231134257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45935.783231134257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45935.783231134257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45935.783231134257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45935.783231134257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45935.783231134257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45935.783231134257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45935.783231134257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45935.783231134257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45935.783231134257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45935.783231134257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45935.783231134257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45935.783231134257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45935.783231134257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45935.783231134257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45935.783231134257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45935.783231134257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45935.783231134257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45935.783231134257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45935.783231134257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45935.783231134257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45935.783231134257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45935.783231134257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45935.783231134257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45935.783231134257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45935.783231134257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45935.783231134257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45935.783231134257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45935.783231134257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45935.783231134257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45935.783231134257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45935.783231134257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45935.783231134257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45935.783231134257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45935.783231134257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45935.783231134257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45935.783231134257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45935.783231134257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45935.783231134257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45935.783231134257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45935.783231134257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45935.783231134257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45935.783231134257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45935.783231134257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45935.783231134257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45935.783231134257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45935.783231134257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45935.783231134257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45935.783231134257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45935.783231134257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45935.783231134257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45935.783231134257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45935.783231134257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45935.783231134257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45935.783231134257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45935.783231134257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45935.783231134257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45935.783231134257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45935.783231134257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45935.783231134257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45935.783231134257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45935.783231134257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45935.783231134257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45935.783231134257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45935.783231134257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45935.783231134257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45935.783231134257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45935.783231134257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45935.783231134257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45935.783231134257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45935.783231134257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45935.783231134257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45935.783231134257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45935.783231134257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45935.783231134257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45935.783231134257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45935.783231134257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45935.783231134257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45935.783231134257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45935.783231134257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45935.783231134257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45935.783231134257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45935.783231134257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45935.783231134257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45935.783231134257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45935.783231134257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45935.783231134257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45935.783231134257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45935.783231134257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45935.783231134257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45935.783231134257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45935.783231134257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45935.783231134257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45935.783231134257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45935.783231134257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45935.783231134257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45935.783231134257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45935.783231134257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45935.783231134257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45935.783231134257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45935.783231134257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45935.783231134257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45935.783231134257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45935.783231134257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45935.783231134257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45935.783231134257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45935.783231134257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45935.783231134257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45935.783231134257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45935.783231134257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45935.783231134257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45935.783231134257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45935.783231134257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45935.783231134257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45935.783231134257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45935.783231134257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45935.783231134257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45935.783231134257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45935.783231134257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45935.783231134257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45935.783231134257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45935.783231134257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45935.783231134257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45935.783231134257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45935.783231134257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45935.783231134257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45935.783231134257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45935.783231134257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45935.783231134257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45935.783231134257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45935.783231134257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45935.783231134257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45935.783231134257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45935.783231134257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45935.783231134257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45935.783231134257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45935.783231134257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45935.783231134257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45935.783231134257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45935.783231134257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45935.783231134257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45935.783231134257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45935.783231134257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45935.783231134257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45935.783231134257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45935.783231134257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45935.783231134257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45935.783231134257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45935.783231134257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45935.783231134257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45935.783231134257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45935.783231134257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45935.783231134257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45935.783231134257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45935.783231134257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45935.783231134257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45935.783231134257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45935.783231134257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45935.783231134257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45935.783231134257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45935.783231134257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45935.783231134257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45935.783231134257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45935.783231134257</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232.30251354166103</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0.62628668981051305</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3</v>
      </c>
      <c r="D4" s="107" t="s">
        <v>35137</v>
      </c>
      <c r="E4" s="112" t="s">
        <v>38964</v>
      </c>
      <c r="F4" s="113">
        <v>45935.523263888892</v>
      </c>
      <c r="G4" s="114">
        <f ca="1">IFERROR(NOW()-F4,"")</f>
        <v>0.25996724536526017</v>
      </c>
      <c r="H4" s="113">
        <v>45935.516099537039</v>
      </c>
      <c r="I4" s="110" t="str">
        <f>IFERROR(VLOOKUP(D4,DB!A:F,6,0),"")</f>
        <v>Generator-SG</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45935.783231134257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45935.783231134257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45935.783231134257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45935.783231134257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45935.783231134257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45935.783231134257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45935.783231134257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45935.783231134257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45935.783231134257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45935.783231134257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45935.783231134257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45935.783231134257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45935.783231134257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45935.783231134257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45935.783231134257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45935.783231134257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45935.783231134257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45935.783231134257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45935.783231134257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45935.783231134257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45935.783231134257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45935.783231134257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45935.783231134257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45935.783231134257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45935.783231134257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45935.783231134257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45935.783231134257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45935.783231134257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45935.783231134257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45935.783231134257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45935.783231134257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45935.783231134257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45935.783231134257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45935.783231134257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45935.783231134257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45935.783231134257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45935.783231134257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45935.783231134257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45935.783231134257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45935.783231134257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45935.783231134257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45935.783231134257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45935.783231134257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45935.783231134257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45935.783231134257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45935.783231134257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45935.783231134257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45935.783231134257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45935.783231134257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45935.783231134257</v>
      </c>
      <c r="H54" s="113"/>
      <c r="I54" s="110" t="str">
        <f>IFERROR(VLOOKUP(D54,DB!A:F,6,0),"")</f>
        <v/>
      </c>
      <c r="J54" s="110" t="str">
        <f>IFERROR(VLOOKUP(D54,DB!A:G,7,0),"")</f>
        <v/>
      </c>
      <c r="K54" s="115"/>
      <c r="L54" s="10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43.95117094906891</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9.5943538194405846</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c r="E4" s="37"/>
      <c r="F4" s="38"/>
      <c r="G4" s="39">
        <f ca="1">IFERROR(NOW()-F4,"-")</f>
        <v>45935.783231134257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45935.783231134257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45935.783231134257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45935.783231134257</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45935.783231134257</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45935.783231134257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45935.783231134257</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45935.783231134257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45935.783231134257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45935.783231134257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45935.783231134257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45935.783231134257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45935.783231134257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45935.783231134257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45935.783231134257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45935.783231134257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45935.783231134257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45935.783231134257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45935.783231134257</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45935.783231134257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45935.783231134257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45935.783231134257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45935.783231134257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45935.783231134257</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45935.783231134257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45935.783231134257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45935.783231134257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45935.783231134257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45935.783231134257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45935.783231134257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45935.783231134257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45935.783231134257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45935.783231134257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45935.783231134257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45935.783231134257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45935.783231134257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45935.783231134257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45935.783231134257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45935.783231134257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45935.783231134257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45935.783231134257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45935.783231134257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45935.783231134257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45935.783231134257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45935.783231134257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45935.783231134257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45935.783231134257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45935.783231134257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45935.783231134257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45935.783231134257</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45935.783231134257</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45935.783231134257</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45935.783231134257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45935.783231134257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45935.783231134257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45935.783231134257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45935.783231134257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45935.783231134257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45935.783231134257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45935.783231134257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45935.783231134257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45935.783231134257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45935.783231134257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45935.783231134257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45935.783231134257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45935.783231134257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45935.783231134257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45935.783231134257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45935.783231134257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45935.783231134257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45935.783231134257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45935.783231134257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45935.783231134257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45935.783231134257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45935.783231134257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45935.783231134257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45935.783231134257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45935.783231134257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45935.783231134257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45935.783231134257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45935.783231134257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45935.783231134257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45935.783231134257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45935.783231134257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45935.783231134257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45935.783231134257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45935.783231134257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45935.783231134257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45935.783231134257</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45935.783231134257</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45935.783231134257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45935.783231134257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45935.783231134257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45935.783231134257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45935.783231134257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45935.783231134257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45935.783231134257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45935.783231134257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45935.783231134257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45935.783231134257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45935.783231134257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45935.783231134257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45935.783231134257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45935.783231134257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45935.783231134257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45935.783231134257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45935.783231134257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45935.783231134257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45935.783231134257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45935.783231134257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45935.783231134257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45935.783231134257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45935.783231134257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45935.783231134257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45935.783231134257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45935.783231134257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45935.783231134257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45935.783231134257</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45935.783231134257</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45935.783231134257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45935.783231134257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45935.783231134257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45935.783231134257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45935.783231134257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45935.783231134257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45935.783231134257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45935.783231134257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45935.783231134257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45935.783231134257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45935.783231134257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45935.783231134257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45935.783231134257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45935.783231134257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45935.783231134257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45935.783231134257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45935.783231134257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45935.783231134257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45935.783231134257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45935.783231134257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45935.783231134257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45935.783231134257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45935.783231134257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45935.783231134257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45935.783231134257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45935.783231134257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45935.783231134257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45935.783231134257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45935.783231134257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45935.783231134257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45935.783231134257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45935.783231134257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45935.783231134257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45935.783231134257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45935.783231134257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45935.783231134257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45935.783231134257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45935.783231134257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45935.783231134257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45935.783231134257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45935.783231134257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45935.783231134257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45935.783231134257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45935.783231134257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45935.783231134257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45935.783231134257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45935.783231134257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45935.783231134257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45935.783231134257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45935.783231134257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45935.783231134257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45935.783231134257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45935.783231134257</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45935.783231134257</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7"/>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9.0103839120347402</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45935.783231134257</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1.9022589120359044</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0.84098576388350921</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0.18421493055211613</v>
      </c>
      <c r="H6" s="139">
        <v>45935.565289351849</v>
      </c>
      <c r="I6" s="120" t="str">
        <f>IFERROR(VLOOKUP(D6,DB!A:F,6,0),"")</f>
        <v>SCECO</v>
      </c>
      <c r="J6" s="120" t="str">
        <f>IFERROR(VLOOKUP(D6,DB!A:G,7,0),"")</f>
        <v>Dead</v>
      </c>
      <c r="K6" s="137" t="s">
        <v>39075</v>
      </c>
      <c r="L6" s="126" t="str">
        <f>IFERROR(VLOOKUP(D6,DB!A:I,9,0),"")</f>
        <v>Latis</v>
      </c>
    </row>
    <row r="7" spans="1:16383" ht="31.5" customHeight="1">
      <c r="A7" s="121" t="s">
        <v>39076</v>
      </c>
      <c r="B7" s="120" t="str">
        <f>IFERROR(VLOOKUP(D7,DB!A:K,11,0),"")</f>
        <v>R6</v>
      </c>
      <c r="C7" s="122">
        <v>2</v>
      </c>
      <c r="D7" s="120" t="s">
        <v>38905</v>
      </c>
      <c r="E7" s="137" t="s">
        <v>38964</v>
      </c>
      <c r="F7" s="124">
        <v>45935.748842592591</v>
      </c>
      <c r="G7" s="89">
        <f ca="1">IFERROR(NOW()-F7,"-")</f>
        <v>3.4388541665975936E-2</v>
      </c>
      <c r="H7" s="124">
        <v>45935.731712962966</v>
      </c>
      <c r="I7" s="120" t="str">
        <f>IFERROR(VLOOKUP(D7,DB!A:F,6,0),"")</f>
        <v>SCECO</v>
      </c>
      <c r="J7" s="120" t="str">
        <f>IFERROR(VLOOKUP(D7,DB!A:G,7,0),"")</f>
        <v>Vandalized</v>
      </c>
      <c r="K7" s="125" t="s">
        <v>39077</v>
      </c>
      <c r="L7" s="126" t="str">
        <f>IFERROR(VLOOKUP(D7,DB!A:I,9,0),"")</f>
        <v>Latis</v>
      </c>
    </row>
    <row r="8" spans="1:16383" ht="31.5" customHeight="1">
      <c r="A8" s="121"/>
      <c r="B8" s="120" t="str">
        <f>IFERROR(VLOOKUP(D8,DB!A:K,11,0),"")</f>
        <v/>
      </c>
      <c r="C8" s="122"/>
      <c r="D8" s="120"/>
      <c r="E8" s="123"/>
      <c r="F8" s="124"/>
      <c r="G8" s="89">
        <f ca="1">IFERROR(NOW()-F8,"-")</f>
        <v>45935.783231134257</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45935.783231134257</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45935.783231134257</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45935.783231134257</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45935.783231134257</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45935.783231134257</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45935.783231134257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45935.783231134257</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45935.783231134257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45935.783231134257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45935.783231134257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45935.783231134257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45935.783231134257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45935.783231134257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45935.783231134257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45935.783231134257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45935.783231134257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45935.783231134257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45935.783231134257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45935.783231134257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45935.783231134257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45935.783231134257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45935.783231134257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45935.783231134257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45935.783231134257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45935.783231134257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45935.783231134257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45935.783231134257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45935.783231134257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45935.783231134257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45935.783231134257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45935.783231134257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45935.783231134257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45935.783231134257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45935.783231134257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45935.783231134257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45935.783231134257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45935.783231134257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45935.783231134257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45935.783231134257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45935.783231134257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45935.783231134257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45935.783231134257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45935.783231134257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45935.783231134257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45935.783231134257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45935.783231134257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45935.783231134257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45935.783231134257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45935.783231134257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45935.783231134257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45935.783231134257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45935.783231134257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45935.783231134257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45935.783231134257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45935.783231134257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45935.783231134257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45935.783231134257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45935.783231134257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45935.783231134257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45935.783231134257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45935.783231134257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45935.783231134257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45935.783231134257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45935.783231134257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45935.783231134257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45935.783231134257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45935.783231134257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45935.783231134257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45935.783231134257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45935.783231134257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45935.783231134257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45935.783231134257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45935.783231134257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45935.783231134257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45935.783231134257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45935.783231134257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45935.783231134257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45935.783231134257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45935.783231134257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45935.783231134257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45935.783231134257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45935.783231134257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45935.783231134257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45935.783231134257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45935.783231134257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45935.783231134257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45935.783231134257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45935.783231134257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45935.783231134257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45935.783231134257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45935.783231134257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45935.783231134257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45935.783231134257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45935.783231134257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45935.783231134257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45935.783231134257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45935.783231134257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45935.783231134257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45935.783231134257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45935.783231134257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45935.783231134257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45935.783231134257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45935.783231134257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45935.783231134257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45935.783231134257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45935.783231134257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45935.783231134257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45935.783231134257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45935.783231134257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45935.783231134257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45935.783231134257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45935.783231134257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45935.783231134257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45935.783231134257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45935.783231134257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45935.783231134257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45935.783231134257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45935.783231134257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45935.783231134257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45935.783231134257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45935.783231134257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45935.783231134257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45935.783231134257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45935.783231134257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45935.783231134257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45935.783231134257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45935.783231134257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45935.783231134257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45935.783231134257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45935.783231134257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45935.783231134257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45935.783231134257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45935.783231134257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45935.783231134257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45935.783231134257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45935.783231134257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45935.783231134257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45935.783231134257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45935.783231134257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45935.783231134257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45935.783231134257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45935.783231134257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45935.783231134257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45935.783231134257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45935.783231134257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45935.783231134257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45935.783231134257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45935.783231134257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45935.783231134257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45935.783231134257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45935.783231134257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45935.783231134257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45935.783231134257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45935.783231134257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45935.783231134257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45935.783231134257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45935.783231134257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45935.783231134257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45935.783231134257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45935.783231134257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45935.783231134257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45935.783231134257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45935.783231134257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45935.783231134257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45935.783231134257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45935.783231134257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45935.783231134257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45935.783231134257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45935.783231134257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45935.783231134257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45935.783231134257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45935.783231134257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45935.783231134257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45935.783231134257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45935.783231134257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45935.783231134257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45935.783231134257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45935.783231134257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45935.783231134257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45935.783231134257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45935.783231134257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45935.783231134257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45935.783231134257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45935.783231134257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45935.783231134257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45935.783231134257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45935.783231134257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45935.783231134257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45935.783231134257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45935.783231134257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45935.783231134257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45935.783231134257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45935.783231134257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45935.783231134257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45935.783231134257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45935.783231134257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45935.783231134257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45935.783231134257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45935.783231134257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45935.783231134257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45935.783231134257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45935.783231134257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45935.783231134257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45935.783231134257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45935.783231134257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45935.783231134257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45935.783231134257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45935.783231134257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45935.783231134257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45935.783231134257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45935.783231134257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45935.783231134257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45935.783231134257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45935.783231134257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45935.783231134257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45935.783231134257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45935.783231134257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45935.783231134257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45935.783231134257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45935.783231134257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45935.783231134257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45935.783231134257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45935.783231134257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45935.783231134257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45935.783231134257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45935.783231134257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45935.783231134257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45935.783231134257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45935.783231134257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45935.783231134257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45935.783231134257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45935.783231134257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45935.783231134257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45935.783231134257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45935.783231134257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45935.783231134257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45935.783231134257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45935.783231134257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45935.783231134257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45935.783231134257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45935.783231134257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45935.783231134257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45935.783231134257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45935.783231134257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45935.783231134257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45935.783231134257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45935.783231134257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45935.783231134257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45935.783231134257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45935.783231134257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45935.783231134257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45935.783231134257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45935.783231134257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45935.783231134257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45935.783231134257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45935.783231134257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45935.783231134257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45935.783231134257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45935.783231134257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45935.783231134257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45935.783231134257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45935.783231134257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45935.783231134257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45935.783231134257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45935.783231134257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45935.783231134257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45935.783231134257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45935.783231134257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45935.783231134257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45935.783231134257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45935.783231134257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45935.783231134257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45935.783231134257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45935.783231134257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45935.783231134257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45935.783231134257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45935.783231134257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45935.783231134257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45935.783231134257</v>
      </c>
      <c r="H287" s="124"/>
      <c r="I287" s="120" t="str">
        <f>IFERROR(VLOOKUP(D287,DB!A:F,6,0),"")</f>
        <v/>
      </c>
      <c r="J287" s="119" t="str">
        <f>IFERROR(VLOOKUP(D287,DB!A:G,7,0),"")</f>
        <v/>
      </c>
      <c r="K287" s="125"/>
      <c r="L287" s="126" t="str">
        <f>IFERROR(VLOOKUP(D287,DB!A:I,9,0),"")</f>
        <v/>
      </c>
    </row>
  </sheetData>
  <dataValidations count="2">
    <dataValidation allowBlank="1" showInputMessage="1" showErrorMessage="1" sqref="E1" xr:uid="{380493DB-286A-4683-AF55-C78F04945A49}"/>
    <dataValidation type="list" allowBlank="1" showInputMessage="1" showErrorMessage="1" sqref="E3 E5 E7:E28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2025-10-05T15:49:25Z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