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32" documentId="13_ncr:1_{F6CB121F-512D-4AA6-A0C1-0FB36C537598}" xr6:coauthVersionLast="47" xr6:coauthVersionMax="47" xr10:uidLastSave="{D4B44B36-F46C-4D30-BE0A-D4538738FA8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<sst xmlns="http://schemas.openxmlformats.org/spreadsheetml/2006/main" count="178578" uniqueCount="39072">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</sst>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273.82211817129428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6.6389004627126269E-2</v>
      </c>
      <c r="H3" s="166">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45936.77054409722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45936.77054409722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45936.77054409722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45936.77054409722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45936.77054409722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45936.77054409722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45936.77054409722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45936.77054409722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45936.77054409722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45936.77054409722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45936.77054409722</v>
      </c>
      <c r="H14" s="68"/>
      <c r="I14" s="73" t="str">
        <f>IFERROR(VLOOKUP(D14,DB!A:F,6,0),"")</f>
        <v/>
      </c>
      <c r="J14" s="73" t="str">
        <f>IFERROR(VLOOKUP(D14,DB!A:G,7,0),"")</f>
        <v/>
      </c>
      <c r="K14" s="69"/>
      <c r="L14" s="70" t="str">
        <f>IFERROR(VLOOKUP(D14,DB!A:I,9,0),"")</f>
        <v/>
      </c>
    </row>
    <row r="15" spans="1:12" ht="15" customHeight="1">
      <c r="A15" s="159"/>
      <c r="B15" s="160" t="str">
        <f>IFERROR(VLOOKUP(D15,DB!A:K,11,0),"")</f>
        <v/>
      </c>
      <c r="C15" s="160"/>
      <c r="D15" s="160"/>
      <c r="E15" s="161"/>
      <c r="F15" s="162"/>
      <c r="G15" s="163">
        <f ca="1">IFERROR(NOW()-F15,"")</f>
        <v>45936.77054409722</v>
      </c>
      <c r="H15" s="162"/>
      <c r="I15" s="160" t="str">
        <f>IFERROR(VLOOKUP(D15,DB!A:F,6,0),"")</f>
        <v/>
      </c>
      <c r="J15" s="73" t="str">
        <f>IFERROR(VLOOKUP(D15,DB!A:G,7,0),"")</f>
        <v/>
      </c>
      <c r="K15" s="164"/>
      <c r="L15" s="165" t="str">
        <f>IFERROR(VLOOKUP(D15,DB!A:I,9,0),"")</f>
        <v/>
      </c>
    </row>
    <row r="16" spans="1:12" ht="15" customHeight="1">
      <c r="A16" s="159"/>
      <c r="B16" s="160" t="str">
        <f>IFERROR(VLOOKUP(D16,DB!A:K,11,0),"")</f>
        <v/>
      </c>
      <c r="C16" s="160"/>
      <c r="D16" s="160"/>
      <c r="E16" s="161"/>
      <c r="F16" s="162"/>
      <c r="G16" s="163">
        <f ca="1">IFERROR(NOW()-F16,"")</f>
        <v>45936.77054409722</v>
      </c>
      <c r="H16" s="162"/>
      <c r="I16" s="160" t="str">
        <f>IFERROR(VLOOKUP(D16,DB!A:F,6,0),"")</f>
        <v/>
      </c>
      <c r="J16" s="73" t="str">
        <f>IFERROR(VLOOKUP(D16,DB!A:G,7,0),"")</f>
        <v/>
      </c>
      <c r="K16" s="164"/>
      <c r="L16" s="165" t="str">
        <f>IFERROR(VLOOKUP(D16,DB!A:I,9,0),"")</f>
        <v/>
      </c>
    </row>
    <row r="17" spans="1:12" ht="15" customHeight="1">
      <c r="A17" s="159"/>
      <c r="B17" s="160" t="str">
        <f>IFERROR(VLOOKUP(D17,DB!A:K,11,0),"")</f>
        <v/>
      </c>
      <c r="C17" s="160"/>
      <c r="D17" s="160"/>
      <c r="E17" s="161"/>
      <c r="F17" s="162"/>
      <c r="G17" s="163">
        <f ca="1">IFERROR(NOW()-F17,"")</f>
        <v>45936.77054409722</v>
      </c>
      <c r="H17" s="162"/>
      <c r="I17" s="160" t="str">
        <f>IFERROR(VLOOKUP(D17,DB!A:F,6,0),"")</f>
        <v/>
      </c>
      <c r="J17" s="73" t="str">
        <f>IFERROR(VLOOKUP(D17,DB!A:G,7,0),"")</f>
        <v/>
      </c>
      <c r="K17" s="164"/>
      <c r="L17" s="165" t="str">
        <f>IFERROR(VLOOKUP(D17,DB!A:I,9,0),"")</f>
        <v/>
      </c>
    </row>
    <row r="18" spans="1:12" ht="15" customHeight="1">
      <c r="A18" s="159"/>
      <c r="B18" s="160" t="str">
        <f>IFERROR(VLOOKUP(D18,DB!A:K,11,0),"")</f>
        <v/>
      </c>
      <c r="C18" s="160"/>
      <c r="D18" s="160"/>
      <c r="E18" s="161"/>
      <c r="F18" s="162"/>
      <c r="G18" s="163">
        <f ca="1">IFERROR(NOW()-F18,"")</f>
        <v>45936.77054409722</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45936.77054409722</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45936.77054409722</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45936.77054409722</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45936.77054409722</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45936.77054409722</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45936.77054409722</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45936.77054409722</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45936.77054409722</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45936.77054409722</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45936.77054409722</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45936.77054409722</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45936.77054409722</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45936.77054409722</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45936.77054409722</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45936.77054409722</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45936.77054409722</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45936.77054409722</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45936.77054409722</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45936.77054409722</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45936.77054409722</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45936.77054409722</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45936.77054409722</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45936.77054409722</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45936.77054409722</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45936.77054409722</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45936.77054409722</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45936.77054409722</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45936.77054409722</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45936.77054409722</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45936.77054409722</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45936.77054409722</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45936.77054409722</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45936.77054409722</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45936.77054409722</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45936.77054409722</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45936.77054409722</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45936.77054409722</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45936.77054409722</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45936.77054409722</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45936.77054409722</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45936.77054409722</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45936.77054409722</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45936.77054409722</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45936.77054409722</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45936.77054409722</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45936.77054409722</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45936.77054409722</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45936.77054409722</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45936.77054409722</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45936.77054409722</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45936.77054409722</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45936.77054409722</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45936.77054409722</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45936.77054409722</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45936.77054409722</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45936.77054409722</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45936.77054409722</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45936.77054409722</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45936.77054409722</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45936.77054409722</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45936.77054409722</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45936.77054409722</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45936.77054409722</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45936.77054409722</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45936.77054409722</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45936.77054409722</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45936.77054409722</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45936.77054409722</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45936.77054409722</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45936.77054409722</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45936.77054409722</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45936.77054409722</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45936.77054409722</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45936.77054409722</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45936.77054409722</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45936.77054409722</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45936.77054409722</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45936.77054409722</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45936.77054409722</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45936.77054409722</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45936.77054409722</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45936.77054409722</v>
      </c>
      <c r="H100" s="162"/>
      <c r="I100" s="160" t="str">
        <f>IFERROR(VLOOKUP(D100,DB!A:F,6,0),"")</f>
        <v/>
      </c>
      <c r="J100" s="73" t="str">
        <f>IFERROR(VLOOKUP(D100,DB!A:G,7,0),"")</f>
        <v/>
      </c>
      <c r="K100" s="164"/>
      <c r="L100" s="165"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130.04346076388902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111.77070613425894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5.6504745371057652E-2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3.3784837964049075E-2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45936.77054409722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45936.77054409722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45936.77054409722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45936.77054409722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45936.77054409722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45936.77054409722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45936.77054409722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45936.77054409722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45936.77054409722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45936.77054409722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45936.77054409722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45936.77054409722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45936.77054409722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45936.77054409722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45936.77054409722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45936.77054409722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45936.77054409722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45936.77054409722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45936.77054409722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45936.77054409722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45936.77054409722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45936.77054409722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45936.77054409722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45936.77054409722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45936.77054409722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45936.77054409722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45936.77054409722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45936.77054409722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45936.77054409722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45936.77054409722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45936.77054409722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45936.77054409722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45936.77054409722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45936.77054409722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45936.77054409722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45936.77054409722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45936.77054409722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45936.77054409722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45936.77054409722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45936.77054409722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45936.77054409722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45936.77054409722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45936.77054409722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45936.77054409722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45936.77054409722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45936.77054409722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45936.77054409722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45936.77054409722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45936.77054409722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45936.77054409722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45936.77054409722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45936.77054409722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45936.77054409722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45936.77054409722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45936.77054409722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45936.77054409722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45936.77054409722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45936.77054409722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45936.77054409722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45936.77054409722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45936.77054409722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45936.77054409722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45936.77054409722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45936.77054409722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45936.77054409722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45936.77054409722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45936.77054409722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45936.77054409722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45936.77054409722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45936.77054409722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45936.77054409722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45936.77054409722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45936.77054409722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45936.77054409722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45936.77054409722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45936.77054409722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45936.77054409722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45936.77054409722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45936.77054409722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45936.77054409722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45936.77054409722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45936.77054409722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45936.77054409722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45936.77054409722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45936.77054409722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45936.77054409722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45936.77054409722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45936.77054409722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45936.77054409722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45936.77054409722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45936.77054409722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45936.77054409722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45936.77054409722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45936.77054409722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45936.77054409722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45936.77054409722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45936.77054409722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45936.77054409722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45936.77054409722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45936.77054409722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45936.77054409722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45936.77054409722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45936.77054409722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45936.77054409722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45936.77054409722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45936.77054409722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45936.77054409722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45936.77054409722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45936.77054409722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45936.77054409722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45936.77054409722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45936.77054409722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45936.77054409722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45936.77054409722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45936.77054409722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45936.77054409722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45936.77054409722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45936.77054409722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45936.77054409722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45936.77054409722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45936.77054409722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45936.77054409722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45936.77054409722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45936.77054409722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45936.77054409722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45936.77054409722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45936.77054409722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45936.77054409722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45936.77054409722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45936.77054409722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45936.77054409722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45936.77054409722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45936.77054409722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45936.77054409722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45936.77054409722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45936.77054409722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45936.77054409722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45936.77054409722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45936.77054409722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45936.77054409722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45936.77054409722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45936.77054409722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45936.77054409722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45936.77054409722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45936.77054409722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45936.77054409722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45936.77054409722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45936.77054409722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45936.77054409722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45936.77054409722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45936.77054409722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45936.77054409722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45936.77054409722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45936.77054409722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45936.77054409722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45936.77054409722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45936.77054409722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45936.77054409722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45936.77054409722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45936.77054409722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45936.77054409722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45936.77054409722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45936.77054409722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45936.77054409722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45936.77054409722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45936.77054409722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45936.77054409722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45936.77054409722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45936.77054409722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45936.77054409722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45936.77054409722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45936.77054409722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45936.77054409722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45936.77054409722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45936.77054409722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45936.77054409722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45936.77054409722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45936.77054409722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45936.77054409722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45936.77054409722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45936.77054409722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45936.77054409722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45936.77054409722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45936.77054409722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45936.77054409722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45936.77054409722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45936.77054409722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45936.77054409722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45936.77054409722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45936.77054409722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45936.77054409722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45936.77054409722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45936.77054409722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45936.77054409722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45936.77054409722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45936.77054409722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45936.77054409722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45936.77054409722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45936.77054409722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45936.77054409722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45936.77054409722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45936.77054409722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45936.77054409722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45936.77054409722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45936.77054409722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45936.77054409722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45936.77054409722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45936.77054409722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45936.77054409722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45936.77054409722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45936.77054409722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45936.77054409722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45936.77054409722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45936.77054409722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45936.77054409722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45936.77054409722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45936.77054409722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45936.77054409722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45936.77054409722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45936.77054409722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45936.77054409722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45936.77054409722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45936.77054409722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45936.77054409722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45936.77054409722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45936.77054409722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45936.77054409722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45936.77054409722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45936.77054409722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45936.77054409722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45936.77054409722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45936.77054409722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45936.77054409722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45936.77054409722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45936.77054409722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45936.77054409722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45936.77054409722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45936.77054409722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45936.77054409722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45936.77054409722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45936.77054409722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45936.77054409722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45936.77054409722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45936.77054409722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45936.77054409722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45936.77054409722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45936.77054409722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45936.77054409722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45936.77054409722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45936.77054409722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45936.77054409722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45936.77054409722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45936.77054409722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45936.77054409722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45936.77054409722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45936.77054409722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45936.77054409722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45936.77054409722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45936.77054409722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45936.77054409722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45936.77054409722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45936.77054409722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45936.77054409722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45936.77054409722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45936.77054409722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45936.77054409722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45936.77054409722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45936.77054409722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45936.77054409722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45936.77054409722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45936.77054409722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45936.77054409722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45936.77054409722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45936.77054409722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45936.77054409722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45936.77054409722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45936.77054409722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45936.77054409722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45936.77054409722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45936.77054409722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45936.77054409722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45936.77054409722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45936.77054409722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45936.77054409722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45936.77054409722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45936.77054409722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45936.77054409722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45936.77054409722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45936.77054409722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45936.77054409722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45936.77054409722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45936.77054409722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45936.77054409722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45936.77054409722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45936.77054409722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45936.77054409722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45936.77054409722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45936.77054409722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45936.77054409722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45936.77054409722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45936.77054409722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45936.77054409722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45936.77054409722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45936.77054409722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45936.77054409722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45936.77054409722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45936.77054409722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45936.77054409722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45936.77054409722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45936.77054409722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45936.77054409722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45936.77054409722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45936.77054409722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45936.77054409722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45936.77054409722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45936.77054409722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45936.77054409722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45936.77054409722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45936.77054409722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45936.77054409722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45936.77054409722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45936.77054409722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45936.77054409722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45936.77054409722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45936.77054409722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45936.77054409722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45936.77054409722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45936.77054409722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45936.77054409722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45936.77054409722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45936.77054409722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45936.77054409722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45936.77054409722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45936.77054409722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45936.77054409722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45936.77054409722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45936.77054409722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45936.77054409722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45936.77054409722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45936.77054409722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45936.77054409722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45936.77054409722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45936.77054409722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45936.77054409722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45936.77054409722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45936.77054409722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45936.77054409722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45936.77054409722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45936.77054409722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45936.77054409722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45936.77054409722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45936.77054409722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45936.77054409722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45936.77054409722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45936.77054409722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45936.77054409722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45936.77054409722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45936.77054409722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45936.77054409722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45936.77054409722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45936.77054409722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45936.77054409722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45936.77054409722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45936.77054409722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45936.77054409722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45936.77054409722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45936.77054409722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45936.77054409722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45936.77054409722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45936.77054409722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45936.77054409722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45936.77054409722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45936.77054409722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45936.77054409722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45936.77054409722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45936.77054409722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45936.77054409722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45936.77054409722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45936.77054409722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45936.77054409722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45936.77054409722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45936.77054409722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45936.77054409722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45936.77054409722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45936.77054409722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45936.77054409722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45936.77054409722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45936.77054409722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45936.77054409722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45936.77054409722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45936.77054409722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45936.77054409722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45936.77054409722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45936.77054409722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45936.77054409722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45936.77054409722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45936.77054409722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45936.77054409722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45936.77054409722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45936.77054409722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45936.77054409722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45936.77054409722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45936.77054409722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45936.77054409722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45936.77054409722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45936.77054409722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45936.77054409722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45936.77054409722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45936.77054409722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45936.77054409722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45936.77054409722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45936.77054409722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45936.77054409722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45936.77054409722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45936.77054409722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45936.77054409722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45936.77054409722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45936.77054409722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45936.77054409722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45936.77054409722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45936.77054409722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45936.77054409722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45936.77054409722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45936.77054409722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45936.77054409722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45936.77054409722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45936.77054409722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45936.77054409722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45936.77054409722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45936.77054409722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45936.77054409722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45936.77054409722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45936.77054409722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45936.77054409722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45936.77054409722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45936.77054409722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45936.77054409722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45936.77054409722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45936.77054409722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45936.77054409722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45936.77054409722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45936.77054409722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45936.77054409722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45936.77054409722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45936.77054409722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45936.77054409722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45936.77054409722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45936.77054409722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45936.77054409722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45936.77054409722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45936.77054409722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45936.77054409722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45936.77054409722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45936.77054409722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45936.77054409722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45936.77054409722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45936.77054409722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45936.77054409722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45936.77054409722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45936.77054409722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45936.77054409722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45936.77054409722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45936.77054409722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45936.77054409722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45936.77054409722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45936.77054409722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45936.77054409722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45936.77054409722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45936.77054409722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45936.77054409722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45936.77054409722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45936.77054409722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45936.77054409722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45936.77054409722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45936.77054409722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45936.77054409722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45936.77054409722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45936.77054409722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45936.77054409722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45936.77054409722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45936.77054409722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45936.77054409722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45936.77054409722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45936.77054409722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45936.77054409722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45936.77054409722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45936.77054409722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45936.77054409722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45936.77054409722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45936.77054409722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45936.77054409722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45936.77054409722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45936.77054409722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45936.77054409722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45936.77054409722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45936.77054409722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45936.77054409722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45936.77054409722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45936.77054409722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45936.77054409722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45936.77054409722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45936.77054409722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45936.77054409722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45936.77054409722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45936.77054409722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45936.77054409722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45936.77054409722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45936.77054409722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45936.77054409722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45936.77054409722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45936.77054409722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45936.77054409722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45936.77054409722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45936.77054409722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45936.77054409722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45936.77054409722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45936.77054409722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45936.77054409722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45936.77054409722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45936.77054409722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45936.77054409722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45936.77054409722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45936.77054409722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45936.77054409722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45936.77054409722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45936.77054409722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45936.77054409722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45936.77054409722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45936.77054409722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45936.77054409722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45936.77054409722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45936.77054409722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45936.77054409722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45936.77054409722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45936.77054409722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45936.77054409722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45936.77054409722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45936.77054409722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45936.77054409722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45936.77054409722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45936.77054409722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45936.77054409722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45936.77054409722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45936.77054409722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45936.77054409722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45936.77054409722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45936.77054409722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45936.77054409722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45936.77054409722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45936.77054409722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45936.77054409722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45936.77054409722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45936.77054409722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45936.77054409722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45936.77054409722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45936.77054409722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45936.77054409722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45936.77054409722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45936.77054409722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45936.77054409722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45936.77054409722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45936.77054409722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45936.77054409722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45936.77054409722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45936.77054409722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45936.77054409722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45936.77054409722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45936.77054409722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45936.77054409722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45936.77054409722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45936.77054409722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45936.77054409722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45936.77054409722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45936.77054409722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45936.77054409722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45936.77054409722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45936.77054409722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45936.77054409722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45936.77054409722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45936.77054409722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45936.77054409722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45936.77054409722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45936.77054409722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45936.77054409722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45936.77054409722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45936.77054409722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45936.77054409722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45936.77054409722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45936.77054409722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45936.77054409722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45936.77054409722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45936.77054409722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45936.77054409722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45936.77054409722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45936.77054409722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45936.77054409722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45936.77054409722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45936.77054409722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45936.77054409722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45936.77054409722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45936.77054409722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45936.77054409722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45936.77054409722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45936.77054409722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45936.77054409722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45936.77054409722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45936.77054409722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45936.77054409722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45936.77054409722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45936.77054409722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45936.77054409722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45936.77054409722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45936.77054409722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45936.77054409722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45936.77054409722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45936.77054409722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45936.77054409722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45936.77054409722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45936.77054409722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45936.77054409722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45936.77054409722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45936.77054409722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45936.77054409722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45936.77054409722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45936.77054409722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45936.77054409722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45936.77054409722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45936.77054409722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45936.77054409722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45936.77054409722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45936.77054409722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45936.77054409722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45936.77054409722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45936.77054409722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45936.77054409722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45936.77054409722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45936.77054409722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45936.77054409722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45936.77054409722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45936.77054409722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45936.77054409722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45936.77054409722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45936.77054409722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45936.77054409722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45936.77054409722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45936.77054409722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45936.77054409722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45936.77054409722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45936.77054409722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45936.77054409722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45936.77054409722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45936.77054409722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45936.77054409722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45936.77054409722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45936.77054409722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45936.77054409722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45936.77054409722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45936.77054409722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45936.77054409722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45936.77054409722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45936.77054409722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45936.77054409722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45936.77054409722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45936.77054409722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45936.77054409722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45936.77054409722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45936.77054409722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45936.77054409722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45936.77054409722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45936.77054409722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45936.77054409722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45936.77054409722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45936.77054409722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45936.77054409722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45936.77054409722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45936.77054409722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45936.77054409722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45936.77054409722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45936.77054409722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45936.77054409722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45936.77054409722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45936.77054409722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45936.77054409722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45936.77054409722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45936.77054409722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45936.77054409722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45936.77054409722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45936.77054409722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45936.77054409722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45936.77054409722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45936.77054409722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45936.77054409722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45936.77054409722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45936.77054409722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45936.77054409722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45936.77054409722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45936.77054409722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45936.77054409722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45936.77054409722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45936.77054409722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45936.77054409722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45936.77054409722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45936.77054409722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45936.77054409722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45936.77054409722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45936.77054409722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45936.77054409722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45936.77054409722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45936.77054409722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45936.77054409722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45936.77054409722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45936.77054409722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45936.77054409722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45936.77054409722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45936.77054409722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45936.77054409722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45936.77054409722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45936.77054409722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45936.77054409722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45936.77054409722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45936.77054409722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45936.77054409722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45936.77054409722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45936.77054409722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45936.77054409722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45936.77054409722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45936.77054409722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45936.77054409722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45936.77054409722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45936.77054409722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45936.77054409722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45936.77054409722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45936.77054409722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45936.77054409722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45936.77054409722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45936.77054409722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45936.77054409722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45936.77054409722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45936.77054409722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45936.77054409722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45936.77054409722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45936.77054409722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45936.77054409722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45936.77054409722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45936.77054409722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45936.77054409722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45936.77054409722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45936.77054409722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45936.77054409722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45936.77054409722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45936.77054409722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45936.77054409722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45936.77054409722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45936.77054409722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45936.77054409722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45936.77054409722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45936.77054409722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45936.77054409722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45936.77054409722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45936.77054409722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45936.77054409722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45936.77054409722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45936.77054409722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45936.77054409722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45936.77054409722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45936.77054409722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45936.77054409722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45936.77054409722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45936.77054409722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45936.77054409722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45936.77054409722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45936.77054409722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45936.77054409722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45936.77054409722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45936.77054409722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45936.77054409722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45936.77054409722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45936.77054409722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45936.77054409722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45936.77054409722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45936.77054409722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45936.77054409722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45936.77054409722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45936.77054409722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45936.77054409722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45936.77054409722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45936.77054409722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45936.77054409722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45936.77054409722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45936.77054409722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45936.77054409722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45936.77054409722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45936.77054409722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45936.77054409722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45936.77054409722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45936.77054409722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45936.77054409722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45936.77054409722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45936.77054409722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45936.77054409722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45936.77054409722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45936.77054409722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45936.77054409722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45936.77054409722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45936.77054409722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45936.77054409722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45936.77054409722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45936.77054409722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45936.77054409722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45936.77054409722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45936.77054409722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45936.77054409722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45936.77054409722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45936.77054409722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45936.77054409722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45936.77054409722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45936.77054409722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45936.77054409722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45936.77054409722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45936.77054409722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45936.77054409722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45936.77054409722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45936.77054409722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45936.77054409722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45936.77054409722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45936.77054409722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45936.77054409722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45936.77054409722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45936.77054409722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45936.77054409722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45936.77054409722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45936.77054409722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45936.77054409722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45936.77054409722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45936.77054409722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45936.77054409722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45936.77054409722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45936.77054409722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45936.77054409722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45936.77054409722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45936.77054409722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45936.77054409722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45936.77054409722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45936.77054409722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45936.77054409722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45936.77054409722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45936.77054409722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45936.77054409722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45936.77054409722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45936.77054409722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45936.77054409722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45936.77054409722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45936.77054409722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45936.77054409722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45936.77054409722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45936.77054409722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45936.77054409722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45936.77054409722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45936.77054409722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45936.77054409722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45936.77054409722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45936.77054409722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45936.77054409722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45936.77054409722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45936.77054409722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45936.77054409722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45936.77054409722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45936.77054409722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45936.77054409722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45936.77054409722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45936.77054409722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45936.77054409722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45936.77054409722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45936.77054409722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45936.77054409722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45936.77054409722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45936.77054409722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45936.77054409722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45936.77054409722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45936.77054409722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45936.77054409722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45936.77054409722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45936.77054409722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45936.77054409722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45936.77054409722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45936.77054409722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45936.77054409722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45936.77054409722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45936.77054409722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45936.77054409722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45936.77054409722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45936.77054409722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45936.77054409722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45936.77054409722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45936.77054409722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45936.77054409722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45936.77054409722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45936.77054409722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45936.77054409722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45936.77054409722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45936.77054409722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45936.77054409722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45936.77054409722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45936.77054409722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45936.77054409722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45936.77054409722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45936.77054409722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45936.77054409722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45936.77054409722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45936.77054409722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45936.77054409722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45936.77054409722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45936.77054409722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45936.77054409722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45936.77054409722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45936.77054409722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45936.77054409722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45936.77054409722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45936.77054409722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45936.77054409722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45936.77054409722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45936.77054409722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45936.77054409722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45936.77054409722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45936.77054409722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45936.77054409722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45936.77054409722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45936.77054409722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45936.77054409722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45936.77054409722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45936.77054409722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45936.77054409722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45936.77054409722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45936.77054409722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45936.77054409722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45936.77054409722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45936.77054409722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45936.77054409722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45936.77054409722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45936.77054409722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45936.77054409722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45936.77054409722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45936.77054409722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45936.77054409722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45936.77054409722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45936.77054409722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45936.77054409722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45936.77054409722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45936.77054409722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45936.77054409722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45936.77054409722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45936.77054409722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45936.77054409722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45936.77054409722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45936.77054409722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45936.77054409722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45936.77054409722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45936.77054409722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45936.77054409722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45936.77054409722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45936.77054409722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45936.77054409722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45936.77054409722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45936.77054409722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45936.77054409722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45936.77054409722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45936.77054409722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45936.77054409722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45936.77054409722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45936.77054409722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45936.77054409722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45936.77054409722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45936.77054409722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45936.77054409722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45936.77054409722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45936.77054409722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45936.77054409722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45936.77054409722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45936.77054409722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45936.77054409722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45936.77054409722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45936.77054409722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45936.77054409722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45936.77054409722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45936.77054409722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45936.77054409722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45936.77054409722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45936.77054409722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45936.77054409722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45936.77054409722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45936.77054409722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45936.77054409722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45936.77054409722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45936.77054409722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45936.77054409722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45936.77054409722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45936.77054409722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45936.77054409722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45936.77054409722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45936.77054409722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45936.77054409722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45936.77054409722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45936.77054409722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45936.77054409722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45936.77054409722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45936.77054409722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45936.77054409722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45936.77054409722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45936.77054409722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45936.77054409722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45936.77054409722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45936.77054409722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45936.77054409722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45936.77054409722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45936.77054409722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45936.77054409722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45936.77054409722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45936.77054409722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45936.77054409722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45936.77054409722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45936.77054409722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45936.77054409722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45936.77054409722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45936.77054409722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45936.77054409722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45936.77054409722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45936.77054409722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45936.77054409722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45936.77054409722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45936.77054409722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45936.77054409722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45936.77054409722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45936.77054409722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45936.77054409722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45936.77054409722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45936.77054409722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45936.77054409722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45936.77054409722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45936.77054409722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45936.77054409722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45936.77054409722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45936.77054409722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45936.77054409722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45936.77054409722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45936.77054409722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45936.77054409722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45936.77054409722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45936.77054409722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45936.77054409722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45936.77054409722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45936.77054409722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45936.77054409722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45936.77054409722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45936.77054409722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45936.77054409722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45936.77054409722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45936.77054409722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45936.77054409722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45936.77054409722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45936.77054409722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45936.77054409722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45936.77054409722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45936.77054409722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45936.77054409722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45936.77054409722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45936.77054409722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45936.77054409722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45936.77054409722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45936.77054409722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45936.77054409722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45936.77054409722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45936.77054409722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45936.77054409722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45936.77054409722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45936.77054409722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45936.77054409722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45936.77054409722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45936.77054409722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45936.77054409722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45936.77054409722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45936.77054409722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45936.77054409722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45936.77054409722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45936.77054409722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45936.77054409722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45936.77054409722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45936.77054409722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45936.77054409722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45936.77054409722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45936.77054409722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45936.77054409722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45936.77054409722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45936.77054409722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45936.77054409722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45936.77054409722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45936.77054409722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45936.77054409722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45936.77054409722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45936.77054409722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45936.77054409722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45936.77054409722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45936.77054409722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45936.77054409722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45936.77054409722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45936.77054409722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45936.77054409722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45936.77054409722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45936.77054409722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45936.77054409722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45936.77054409722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45936.77054409722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45936.77054409722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45936.77054409722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45936.77054409722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45936.77054409722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45936.77054409722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45936.77054409722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45936.77054409722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45936.77054409722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45936.77054409722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45936.77054409722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45936.77054409722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45936.77054409722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45936.77054409722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45936.77054409722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45936.77054409722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45936.77054409722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45936.77054409722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45936.77054409722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45936.77054409722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45936.77054409722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45936.77054409722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45936.77054409722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45936.77054409722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45936.77054409722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45936.77054409722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45936.77054409722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45936.77054409722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45936.77054409722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45936.77054409722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45936.77054409722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45936.77054409722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45936.77054409722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45936.77054409722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45936.77054409722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45936.77054409722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45936.77054409722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45936.77054409722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45936.77054409722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45936.77054409722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45936.77054409722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45936.77054409722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45936.77054409722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45936.77054409722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45936.77054409722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45936.77054409722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45936.77054409722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45936.77054409722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45936.77054409722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45936.77054409722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45936.77054409722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45936.77054409722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45936.77054409722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45936.77054409722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45936.77054409722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45936.77054409722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45936.77054409722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45936.77054409722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45936.77054409722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45936.77054409722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45936.77054409722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45936.77054409722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45936.77054409722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45936.77054409722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45936.77054409722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45936.77054409722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45936.77054409722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45936.77054409722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45936.77054409722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45936.77054409722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45936.77054409722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45936.77054409722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45936.77054409722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45936.77054409722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45936.77054409722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45936.77054409722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45936.77054409722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45936.77054409722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45936.77054409722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45936.77054409722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45936.77054409722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45936.77054409722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45936.77054409722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45936.77054409722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45936.77054409722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45936.77054409722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45936.77054409722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45936.77054409722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45936.77054409722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45936.77054409722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45936.77054409722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45936.77054409722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45936.77054409722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45936.77054409722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45936.77054409722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45936.77054409722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45936.77054409722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45936.77054409722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45936.77054409722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45936.77054409722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45936.77054409722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45936.77054409722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45936.77054409722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45936.77054409722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45936.77054409722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45936.77054409722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45936.77054409722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45936.77054409722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45936.77054409722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45936.77054409722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45936.77054409722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45936.77054409722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45936.77054409722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45936.77054409722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45936.77054409722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45936.77054409722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45936.77054409722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45936.77054409722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45936.77054409722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45936.77054409722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45936.77054409722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45936.77054409722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45936.77054409722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45936.77054409722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45936.77054409722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45936.77054409722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45936.77054409722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45936.77054409722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45936.77054409722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45936.77054409722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45936.77054409722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45936.77054409722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45936.77054409722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45936.77054409722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45936.77054409722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45936.77054409722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45936.77054409722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45936.77054409722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45936.77054409722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45936.77054409722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45936.77054409722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45936.77054409722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45936.77054409722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45936.77054409722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45936.77054409722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45936.77054409722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45936.77054409722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45936.77054409722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45936.77054409722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45936.77054409722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45936.77054409722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45936.77054409722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45936.77054409722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45936.77054409722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45936.77054409722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45936.77054409722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45936.77054409722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45936.77054409722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45936.77054409722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45936.77054409722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45936.77054409722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45936.77054409722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45936.77054409722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45936.77054409722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45936.77054409722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45936.77054409722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45936.77054409722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45936.77054409722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45936.77054409722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45936.77054409722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45936.77054409722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45936.77054409722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45936.77054409722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45936.77054409722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45936.77054409722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45936.77054409722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45936.77054409722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45936.77054409722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45936.77054409722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45936.77054409722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45936.77054409722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45936.77054409722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45936.77054409722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45936.77054409722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45936.77054409722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45936.77054409722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45936.77054409722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45936.77054409722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45936.77054409722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45936.77054409722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45936.77054409722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45936.77054409722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45936.77054409722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45936.77054409722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45936.77054409722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45936.77054409722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45936.77054409722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45936.77054409722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45936.77054409722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45936.77054409722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45936.77054409722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45936.77054409722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45936.77054409722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45936.77054409722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45936.77054409722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45936.77054409722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45936.77054409722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45936.77054409722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45936.77054409722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45936.77054409722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45936.77054409722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45936.77054409722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45936.77054409722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45936.77054409722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45936.77054409722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45936.77054409722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45936.77054409722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45936.77054409722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45936.77054409722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45936.77054409722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45936.77054409722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45936.77054409722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45936.77054409722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45936.77054409722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45936.77054409722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45936.77054409722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45936.77054409722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45936.77054409722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45936.77054409722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45936.77054409722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45936.77054409722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45936.77054409722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45936.77054409722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45936.77054409722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45936.77054409722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45936.77054409722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45936.77054409722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45936.77054409722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45936.77054409722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45936.77054409722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45936.77054409722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45936.77054409722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45936.77054409722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45936.77054409722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45936.77054409722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45936.77054409722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45936.77054409722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45936.77054409722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45936.77054409722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45936.77054409722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45936.77054409722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45936.77054409722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45936.77054409722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45936.77054409722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45936.77054409722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45936.77054409722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45936.77054409722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45936.77054409722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45936.77054409722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45936.77054409722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45936.77054409722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45936.77054409722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45936.77054409722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45936.77054409722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45936.77054409722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45936.77054409722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45936.77054409722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45936.77054409722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45936.77054409722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45936.77054409722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45936.77054409722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45936.77054409722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45936.77054409722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45936.77054409722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45936.77054409722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45936.77054409722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45936.77054409722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45936.77054409722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45936.77054409722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45936.77054409722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45936.77054409722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45936.77054409722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45936.77054409722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45936.77054409722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45936.77054409722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45936.77054409722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45936.77054409722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45936.77054409722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45936.77054409722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45936.77054409722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45936.77054409722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45936.77054409722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45936.77054409722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45936.77054409722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45936.77054409722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45936.77054409722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45936.77054409722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45936.77054409722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45936.77054409722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45936.77054409722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45936.77054409722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45936.77054409722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45936.77054409722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45936.77054409722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45936.77054409722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45936.77054409722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45936.77054409722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45936.77054409722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45936.77054409722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45936.77054409722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45936.77054409722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45936.77054409722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45936.77054409722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45936.77054409722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45936.77054409722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45936.77054409722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45936.77054409722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45936.77054409722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45936.77054409722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45936.77054409722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45936.77054409722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45936.77054409722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45936.77054409722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45936.77054409722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45936.77054409722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45936.77054409722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45936.77054409722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45936.77054409722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45936.77054409722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45936.77054409722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45936.77054409722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45936.77054409722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45936.77054409722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45936.77054409722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45936.77054409722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45936.77054409722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45936.77054409722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45936.77054409722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45936.77054409722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45936.77054409722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45936.77054409722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45936.77054409722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45936.77054409722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45936.77054409722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45936.77054409722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45936.77054409722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45936.77054409722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45936.77054409722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45936.77054409722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45936.77054409722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45936.77054409722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233.28982650462422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1.6135996527737007</v>
      </c>
      <c r="H3" s="113">
        <v>45935.07104166667</v>
      </c>
      <c r="I3" s="110" t="str">
        <f>IFERROR(VLOOKUP(D3,DB!A:F,6,0),"")</f>
        <v>Generator-SG</v>
      </c>
      <c r="J3" s="110" t="str">
        <f>IFERROR(VLOOKUP(D3,DB!A:G,7,0),"")</f>
        <v>Good</v>
      </c>
      <c r="K3" s="115" t="s">
        <v>39059</v>
      </c>
      <c r="L3" s="107" t="str">
        <f>IFERROR(VLOOKUP(D3,DB!A:I,9,0),"")</f>
        <v>Latis</v>
      </c>
    </row>
    <row r="4" spans="1:16" ht="15" customHeight="1">
      <c r="A4" s="140"/>
      <c r="B4" s="141" t="str">
        <f>IFERROR(VLOOKUP(D4,DB!A:K,11,0),"")</f>
        <v/>
      </c>
      <c r="C4" s="142"/>
      <c r="D4" s="143"/>
      <c r="E4" s="144"/>
      <c r="F4" s="145"/>
      <c r="G4" s="146">
        <f ca="1">IFERROR(NOW()-F4,"")</f>
        <v>45936.77054409722</v>
      </c>
      <c r="H4" s="145"/>
      <c r="I4" s="141" t="str">
        <f>IFERROR(VLOOKUP(D4,DB!A:F,6,0),"")</f>
        <v/>
      </c>
      <c r="J4" s="141" t="str">
        <f>IFERROR(VLOOKUP(D4,DB!A:G,7,0),"")</f>
        <v/>
      </c>
      <c r="K4" s="148"/>
      <c r="L4" s="149" t="str">
        <f>IFERROR(VLOOKUP(D4,DB!A:I,9,0),"")</f>
        <v/>
      </c>
    </row>
    <row r="5" spans="1:16" ht="15" customHeight="1">
      <c r="A5" s="140"/>
      <c r="B5" s="141" t="str">
        <f>IFERROR(VLOOKUP(D5,DB!A:K,11,0),"")</f>
        <v/>
      </c>
      <c r="C5" s="142"/>
      <c r="D5" s="107"/>
      <c r="E5" s="144"/>
      <c r="F5" s="145"/>
      <c r="G5" s="146">
        <f ca="1">IFERROR(NOW()-F5,"")</f>
        <v>45936.77054409722</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45936.77054409722</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45936.77054409722</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45936.77054409722</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45936.77054409722</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45936.77054409722</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45936.77054409722</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45936.77054409722</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45936.77054409722</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45936.77054409722</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45936.77054409722</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45936.77054409722</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45936.77054409722</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45936.77054409722</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45936.77054409722</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45936.77054409722</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45936.77054409722</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45936.77054409722</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45936.77054409722</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45936.77054409722</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45936.77054409722</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45936.77054409722</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45936.77054409722</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45936.77054409722</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45936.77054409722</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45936.77054409722</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45936.77054409722</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45936.77054409722</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45936.77054409722</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45936.77054409722</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45936.77054409722</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45936.77054409722</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45936.77054409722</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45936.77054409722</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45936.77054409722</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45936.77054409722</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7">
        <f ca="1">IFERROR(NOW()-F41,"")</f>
        <v>45936.77054409722</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45936.77054409722</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45936.77054409722</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45936.77054409722</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45936.77054409722</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45936.77054409722</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45936.77054409722</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45936.77054409722</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45936.77054409722</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45936.77054409722</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45936.77054409722</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45936.77054409722</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45936.77054409722</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45936.77054409722</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45936.77054409722</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45936.77054409722</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45936.77054409722</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45936.77054409722</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45936.77054409722</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45936.77054409722</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45936.77054409722</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45936.77054409722</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45936.77054409722</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45936.77054409722</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45936.77054409722</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45936.77054409722</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45936.77054409722</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45936.77054409722</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45936.77054409722</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45936.77054409722</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45936.77054409722</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45936.77054409722</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45936.77054409722</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45936.77054409722</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45936.77054409722</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45936.77054409722</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45936.77054409722</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45936.77054409722</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45936.77054409722</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45936.77054409722</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45936.77054409722</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45936.77054409722</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45936.77054409722</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45936.77054409722</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45936.77054409722</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45936.77054409722</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45936.77054409722</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45936.77054409722</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45936.77054409722</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45936.77054409722</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45936.77054409722</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45936.77054409722</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45936.77054409722</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45936.77054409722</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45936.77054409722</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45936.77054409722</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45936.77054409722</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45936.77054409722</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45936.77054409722</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45936.77054409722</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45936.77054409722</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45936.77054409722</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45936.77054409722</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45936.77054409722</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45936.77054409722</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45936.77054409722</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45936.77054409722</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45936.77054409722</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45936.77054409722</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45936.77054409722</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45936.77054409722</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45936.77054409722</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45936.77054409722</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45936.77054409722</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45936.77054409722</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45936.77054409722</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45936.77054409722</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45936.77054409722</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45936.77054409722</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45936.77054409722</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45936.77054409722</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45936.77054409722</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45936.77054409722</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45936.77054409722</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45936.77054409722</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45936.77054409722</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45936.77054409722</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45936.77054409722</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45936.77054409722</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45936.77054409722</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45936.77054409722</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45936.77054409722</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45936.77054409722</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45936.77054409722</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45936.77054409722</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45936.77054409722</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45936.77054409722</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45936.77054409722</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45936.77054409722</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45936.77054409722</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45936.77054409722</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45936.77054409722</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45936.77054409722</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45936.77054409722</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45936.77054409722</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45936.77054409722</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45936.77054409722</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45936.77054409722</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45936.77054409722</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45936.77054409722</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45936.77054409722</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45936.77054409722</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45936.77054409722</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45936.77054409722</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45936.77054409722</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45936.77054409722</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45936.77054409722</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45936.77054409722</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45936.77054409722</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45936.77054409722</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45936.77054409722</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45936.77054409722</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45936.77054409722</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45936.77054409722</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45936.77054409722</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45936.77054409722</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45936.77054409722</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45936.77054409722</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45936.77054409722</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45936.77054409722</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45936.77054409722</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45936.77054409722</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45936.77054409722</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45936.77054409722</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45936.77054409722</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45936.77054409722</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45936.77054409722</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45936.77054409722</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45936.77054409722</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45936.77054409722</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45936.77054409722</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45936.77054409722</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45936.77054409722</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45936.77054409722</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45936.77054409722</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45936.77054409722</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45936.77054409722</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45936.77054409722</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45936.77054409722</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45936.77054409722</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45936.77054409722</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45936.77054409722</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45936.77054409722</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45936.77054409722</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45936.77054409722</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45936.77054409722</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45936.77054409722</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45936.77054409722</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45936.77054409722</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45936.77054409722</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45936.77054409722</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45936.77054409722</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45936.77054409722</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45936.77054409722</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45936.77054409722</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45936.77054409722</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45936.77054409722</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45936.77054409722</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45936.77054409722</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45936.77054409722</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45936.77054409722</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45936.77054409722</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45936.77054409722</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45936.77054409722</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45936.77054409722</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45936.77054409722</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45936.77054409722</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45936.77054409722</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45936.77054409722</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45936.77054409722</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45936.77054409722</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45936.77054409722</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45936.77054409722</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45936.77054409722</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45936.77054409722</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45936.77054409722</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45936.77054409722</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45936.77054409722</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45936.77054409722</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45936.77054409722</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45936.77054409722</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45936.77054409722</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45936.77054409722</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45936.77054409722</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45936.77054409722</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45936.77054409722</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45936.77054409722</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45936.77054409722</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45936.77054409722</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45936.77054409722</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45936.77054409722</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45936.77054409722</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45936.77054409722</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45936.77054409722</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45936.77054409722</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45936.77054409722</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45936.77054409722</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45936.77054409722</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45936.77054409722</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45936.77054409722</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45936.77054409722</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45936.77054409722</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45936.77054409722</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45936.77054409722</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45936.77054409722</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45936.77054409722</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45936.77054409722</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45936.77054409722</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45936.77054409722</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45936.77054409722</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45936.77054409722</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45936.77054409722</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45936.77054409722</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45936.77054409722</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45936.77054409722</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45936.77054409722</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45936.77054409722</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45936.77054409722</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45936.77054409722</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45936.77054409722</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45936.77054409722</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45936.77054409722</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45936.77054409722</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45936.77054409722</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45936.77054409722</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45936.77054409722</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45936.77054409722</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45936.77054409722</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45936.77054409722</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45936.77054409722</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45936.77054409722</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45936.77054409722</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45936.77054409722</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45936.77054409722</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45936.77054409722</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45936.77054409722</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45936.77054409722</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45936.77054409722</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45936.77054409722</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45936.77054409722</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45936.77054409722</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45936.77054409722</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45936.77054409722</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45936.77054409722</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45936.77054409722</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45936.77054409722</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45936.77054409722</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45936.77054409722</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45936.77054409722</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45936.77054409722</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45936.77054409722</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45936.77054409722</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45936.77054409722</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45936.77054409722</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45936.77054409722</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45936.77054409722</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45936.77054409722</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45936.77054409722</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45936.77054409722</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45936.77054409722</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45936.77054409722</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45936.77054409722</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45936.77054409722</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45936.77054409722</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45936.77054409722</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45936.77054409722</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45936.77054409722</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45936.77054409722</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45936.77054409722</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45936.77054409722</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45936.77054409722</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45936.77054409722</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45936.77054409722</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45936.77054409722</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45936.77054409722</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45936.77054409722</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45936.77054409722</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45936.77054409722</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45936.77054409722</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45936.77054409722</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45936.77054409722</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45936.77054409722</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45936.77054409722</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45936.77054409722</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45936.77054409722</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45936.77054409722</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45936.77054409722</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45936.77054409722</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45936.77054409722</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45936.77054409722</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45936.77054409722</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45936.77054409722</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45936.77054409722</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45936.77054409722</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45936.77054409722</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45936.77054409722</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45936.77054409722</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45936.77054409722</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45936.77054409722</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45936.77054409722</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45936.77054409722</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45936.77054409722</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45936.77054409722</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45936.77054409722</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45936.77054409722</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45936.77054409722</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45936.77054409722</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45936.77054409722</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45936.77054409722</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45936.77054409722</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45936.77054409722</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45936.77054409722</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45936.77054409722</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45936.77054409722</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45936.77054409722</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45936.77054409722</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45936.77054409722</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45936.77054409722</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45936.77054409722</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45936.77054409722</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45936.77054409722</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45936.77054409722</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45936.77054409722</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45936.77054409722</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45936.77054409722</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45936.77054409722</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45936.77054409722</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45936.77054409722</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45936.77054409722</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45936.77054409722</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45936.77054409722</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45936.77054409722</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45936.77054409722</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45936.77054409722</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45936.77054409722</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45936.77054409722</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45936.77054409722</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45936.77054409722</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45936.77054409722</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45936.77054409722</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45936.77054409722</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45936.77054409722</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45936.77054409722</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45936.77054409722</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45936.77054409722</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45936.77054409722</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45936.77054409722</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45936.77054409722</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45936.77054409722</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45936.77054409722</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45936.77054409722</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45936.77054409722</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45936.77054409722</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45936.77054409722</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45936.77054409722</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45936.77054409722</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45936.77054409722</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45936.77054409722</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45936.77054409722</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45936.77054409722</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45936.77054409722</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45936.77054409722</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45936.77054409722</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45936.77054409722</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45936.77054409722</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45936.77054409722</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45936.77054409722</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45936.77054409722</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45936.77054409722</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45936.77054409722</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45936.77054409722</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45936.77054409722</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45936.77054409722</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45936.77054409722</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45936.77054409722</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45936.77054409722</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45936.77054409722</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45936.77054409722</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45936.77054409722</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45936.77054409722</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45936.77054409722</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45936.77054409722</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45936.77054409722</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45936.77054409722</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45936.77054409722</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45936.77054409722</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45936.77054409722</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45936.77054409722</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45936.77054409722</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45936.77054409722</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45936.77054409722</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45936.77054409722</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45936.77054409722</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45936.77054409722</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45936.77054409722</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45936.77054409722</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45936.77054409722</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45936.77054409722</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45936.77054409722</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45936.77054409722</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45936.77054409722</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45936.77054409722</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45936.77054409722</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45936.77054409722</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45936.77054409722</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45936.77054409722</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45936.77054409722</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45936.77054409722</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45936.77054409722</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45936.77054409722</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45936.77054409722</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45936.77054409722</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45936.77054409722</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45936.77054409722</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45936.77054409722</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45936.77054409722</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45936.77054409722</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45936.77054409722</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45936.77054409722</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45936.77054409722</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45936.77054409722</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45936.77054409722</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45936.77054409722</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45936.77054409722</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45936.77054409722</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45936.77054409722</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45936.77054409722</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45936.77054409722</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45936.77054409722</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45936.77054409722</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45936.77054409722</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45936.77054409722</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45936.77054409722</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45936.77054409722</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45936.77054409722</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45936.77054409722</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45936.77054409722</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45936.77054409722</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45936.77054409722</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45936.77054409722</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45936.77054409722</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45936.77054409722</v>
      </c>
      <c r="H492" s="145"/>
      <c r="I492" s="141" t="str">
        <f>IFERROR(VLOOKUP(D492,DB!A:F,6,0),"")</f>
        <v/>
      </c>
      <c r="J492" s="141" t="str">
        <f>IFERROR(VLOOKUP(D492,DB!A:G,7,0),"")</f>
        <v/>
      </c>
      <c r="K492" s="148"/>
      <c r="L492" s="149" t="str">
        <f>IFERROR(VLOOKUP(D492,DB!A:I,9,0),"")</f>
        <v/>
      </c>
    </row>
    <row r="493" spans="1:12" ht="15" customHeight="1">
      <c r="A493" s="150"/>
      <c r="B493" s="151" t="str">
        <f>IFERROR(VLOOKUP(D493,DB!A:K,11,0),"")</f>
        <v/>
      </c>
      <c r="C493" s="152"/>
      <c r="D493" s="153"/>
      <c r="E493" s="154"/>
      <c r="F493" s="155"/>
      <c r="G493" s="156">
        <f ca="1">IFERROR(NOW()-F493,"")</f>
        <v>45936.77054409722</v>
      </c>
      <c r="H493" s="155"/>
      <c r="I493" s="151" t="str">
        <f>IFERROR(VLOOKUP(D493,DB!A:F,6,0),"")</f>
        <v/>
      </c>
      <c r="J493" s="151" t="str">
        <f>IFERROR(VLOOKUP(D493,DB!A:G,7,0),"")</f>
        <v/>
      </c>
      <c r="K493" s="157"/>
      <c r="L493" s="158"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44.938483912032098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10.581666782403772</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45936.77054409722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45936.77054409722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45936.77054409722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45936.77054409722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45936.77054409722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45936.77054409722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45936.77054409722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45936.77054409722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45936.77054409722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45936.77054409722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45936.77054409722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45936.77054409722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45936.77054409722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45936.77054409722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45936.77054409722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45936.77054409722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45936.77054409722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45936.77054409722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45936.77054409722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45936.77054409722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45936.77054409722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45936.77054409722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45936.77054409722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45936.77054409722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45936.77054409722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45936.77054409722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45936.77054409722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45936.77054409722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45936.77054409722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45936.77054409722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45936.77054409722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45936.77054409722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45936.77054409722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45936.77054409722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45936.77054409722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45936.77054409722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45936.77054409722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45936.77054409722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45936.77054409722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45936.77054409722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45936.77054409722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45936.77054409722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45936.77054409722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45936.77054409722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45936.77054409722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45936.77054409722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45936.77054409722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45936.77054409722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45936.77054409722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45936.77054409722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45936.77054409722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45936.77054409722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45936.77054409722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45936.77054409722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45936.77054409722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45936.77054409722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45936.77054409722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45936.77054409722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45936.77054409722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45936.77054409722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45936.77054409722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45936.77054409722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45936.77054409722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45936.77054409722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45936.77054409722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45936.77054409722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45936.77054409722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45936.77054409722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45936.77054409722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45936.77054409722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45936.77054409722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45936.77054409722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45936.77054409722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45936.77054409722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45936.77054409722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45936.77054409722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45936.77054409722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45936.77054409722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45936.77054409722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45936.77054409722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45936.77054409722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45936.77054409722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45936.77054409722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45936.77054409722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45936.77054409722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45936.77054409722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45936.77054409722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45936.77054409722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45936.77054409722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45936.77054409722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45936.77054409722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45936.77054409722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45936.77054409722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45936.77054409722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45936.77054409722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45936.77054409722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45936.77054409722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45936.77054409722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45936.77054409722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45936.77054409722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45936.77054409722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45936.77054409722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45936.77054409722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45936.77054409722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45936.77054409722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45936.77054409722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45936.77054409722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45936.77054409722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45936.77054409722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45936.77054409722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45936.77054409722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45936.77054409722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45936.77054409722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45936.77054409722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45936.77054409722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45936.77054409722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45936.77054409722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45936.77054409722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45936.77054409722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45936.77054409722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45936.77054409722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45936.77054409722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45936.77054409722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45936.77054409722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45936.77054409722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45936.77054409722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45936.77054409722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45936.77054409722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45936.77054409722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45936.77054409722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45936.77054409722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45936.77054409722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45936.77054409722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45936.77054409722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45936.77054409722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45936.77054409722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45936.77054409722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45936.77054409722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45936.77054409722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45936.77054409722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45936.77054409722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45936.77054409722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45936.77054409722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45936.77054409722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45936.77054409722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45936.77054409722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45936.77054409722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45936.77054409722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45936.77054409722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45936.77054409722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45936.77054409722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45936.77054409722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45936.77054409722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45936.77054409722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45936.77054409722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45936.77054409722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45936.77054409722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45936.77054409722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45936.77054409722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45936.77054409722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9.9976968749979278</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45936.77054409722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2.889571874999092</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1.8282987268466968</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0.17129641203791834</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45936.77054409722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45936.77054409722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45936.77054409722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45936.77054409722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45936.77054409722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45936.77054409722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45936.77054409722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45936.77054409722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45936.77054409722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45936.77054409722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45936.77054409722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45936.77054409722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45936.77054409722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45936.77054409722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45936.77054409722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45936.77054409722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45936.77054409722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45936.77054409722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45936.77054409722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45936.77054409722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45936.77054409722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45936.77054409722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45936.77054409722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45936.77054409722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45936.77054409722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45936.77054409722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45936.77054409722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45936.77054409722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45936.77054409722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45936.77054409722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45936.77054409722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45936.77054409722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45936.77054409722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45936.77054409722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45936.77054409722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45936.77054409722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45936.77054409722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45936.77054409722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45936.77054409722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45936.77054409722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45936.77054409722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45936.77054409722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45936.77054409722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45936.77054409722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45936.77054409722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45936.77054409722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45936.77054409722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45936.77054409722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45936.77054409722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45936.77054409722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45936.77054409722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45936.77054409722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45936.77054409722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45936.77054409722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45936.77054409722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45936.77054409722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45936.77054409722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45936.77054409722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45936.77054409722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45936.77054409722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45936.77054409722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45936.77054409722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45936.77054409722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45936.77054409722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45936.77054409722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45936.77054409722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45936.77054409722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45936.77054409722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45936.77054409722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45936.77054409722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45936.77054409722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45936.77054409722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45936.77054409722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45936.77054409722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45936.77054409722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45936.77054409722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45936.77054409722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45936.77054409722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45936.77054409722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45936.77054409722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45936.77054409722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45936.77054409722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45936.77054409722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45936.77054409722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45936.77054409722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45936.77054409722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45936.77054409722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45936.77054409722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45936.77054409722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45936.77054409722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45936.77054409722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45936.77054409722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45936.77054409722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45936.77054409722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45936.77054409722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45936.77054409722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45936.77054409722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45936.77054409722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45936.77054409722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45936.77054409722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45936.77054409722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45936.77054409722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45936.77054409722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45936.77054409722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45936.77054409722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45936.77054409722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45936.77054409722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45936.77054409722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45936.77054409722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45936.77054409722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45936.77054409722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45936.77054409722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45936.77054409722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45936.77054409722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45936.77054409722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45936.77054409722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45936.77054409722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45936.77054409722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45936.77054409722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45936.77054409722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45936.77054409722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45936.77054409722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45936.77054409722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45936.77054409722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45936.77054409722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45936.77054409722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45936.77054409722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45936.77054409722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45936.77054409722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45936.77054409722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45936.77054409722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45936.77054409722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45936.77054409722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45936.77054409722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45936.77054409722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45936.77054409722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45936.77054409722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45936.77054409722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45936.77054409722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45936.77054409722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45936.77054409722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45936.77054409722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45936.77054409722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45936.77054409722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45936.77054409722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45936.77054409722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45936.77054409722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45936.77054409722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45936.77054409722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45936.77054409722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45936.77054409722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45936.77054409722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45936.77054409722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45936.77054409722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45936.77054409722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45936.77054409722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45936.77054409722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45936.77054409722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45936.77054409722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45936.77054409722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45936.77054409722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45936.77054409722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45936.77054409722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45936.77054409722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45936.77054409722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45936.77054409722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45936.77054409722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45936.77054409722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45936.77054409722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45936.77054409722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45936.77054409722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45936.77054409722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45936.77054409722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45936.77054409722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45936.77054409722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45936.77054409722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45936.77054409722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45936.77054409722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45936.77054409722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45936.77054409722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45936.77054409722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45936.77054409722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45936.77054409722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45936.77054409722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45936.77054409722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45936.77054409722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45936.77054409722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45936.77054409722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45936.77054409722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45936.77054409722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45936.77054409722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45936.77054409722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45936.77054409722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45936.77054409722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45936.77054409722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45936.77054409722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45936.77054409722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45936.77054409722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45936.77054409722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45936.77054409722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45936.77054409722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45936.77054409722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45936.77054409722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45936.77054409722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45936.77054409722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45936.77054409722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45936.77054409722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45936.77054409722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45936.77054409722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45936.77054409722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45936.77054409722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45936.77054409722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45936.77054409722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45936.77054409722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45936.77054409722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45936.77054409722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45936.77054409722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45936.77054409722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45936.77054409722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45936.77054409722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45936.77054409722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45936.77054409722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45936.77054409722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45936.77054409722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45936.77054409722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45936.77054409722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45936.77054409722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45936.77054409722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45936.77054409722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45936.77054409722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45936.77054409722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45936.77054409722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45936.77054409722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45936.77054409722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45936.77054409722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45936.77054409722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45936.77054409722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45936.77054409722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45936.77054409722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45936.77054409722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45936.77054409722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45936.77054409722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45936.77054409722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45936.77054409722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45936.77054409722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45936.77054409722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45936.77054409722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45936.77054409722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45936.77054409722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45936.77054409722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45936.77054409722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45936.77054409722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45936.77054409722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45936.77054409722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45936.77054409722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45936.77054409722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45936.77054409722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45936.77054409722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45936.77054409722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45936.77054409722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45936.77054409722</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