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67" documentId="13_ncr:1_{F6CB121F-512D-4AA6-A0C1-0FB36C537598}" xr6:coauthVersionLast="47" xr6:coauthVersionMax="47" xr10:uidLastSave="{F2F80CF6-E384-402B-9040-9B4C04FD3C8E}"/>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<sst xmlns="http://schemas.openxmlformats.org/spreadsheetml/2006/main" count="179037" uniqueCount="39109">
  <si>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</si>
  <si>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</si>
  <si>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</si>
  <si>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</si>
  <si>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</si>
  <si>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</si>
  <si>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</si>
  <si>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</si>
  <si>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</si>
  <si>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</si>
  <si>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</si>
  <si>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</si>
  <si>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</si>
  <si>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</si>
  <si>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</si>
  <si>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</si>
  <si>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</si>
  <si>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</si>
  <si>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</si>
  <si>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</si>
  <si>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</si>
  <si>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</si>
  <si>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</si>
  <si>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</si>
  <si>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</si>
  <si>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</si>
  <si>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</si>
  <si>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</si>
  <si>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</si>
  <si>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</si>
  <si>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</si>
  <si>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</si>
  <si>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</si>
  <si>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</si>
  <si>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</si>
  <si>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</si>
  <si>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</si>
  <si>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</si>
  <si>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</si>
  <si>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</si>
  <si>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</si>
  <si>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</si>
  <si>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</si>
  <si>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</si>
  <si>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</si>
  <si>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</si>
  <si>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</si>
  <si>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</si>
  <si>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</si>
  <si>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</si>
  <si>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</si>
  <si>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</si>
  <si>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</si>
  <si>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</si>
  <si>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</si>
  <si>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</si>
  <si>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</si>
  <si>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</si>
  <si>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</si>
  <si>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</si>
  <si>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</si>
  <si>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</si>
  <si>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</si>
  <si>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</si>
  <si>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</si>
  <si>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</si>
  <si>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</si>
  <si>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</si>
  <si>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</si>
  <si>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</si>
  <si>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</si>
  <si>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</si>
  <si>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</si>
  <si>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</si>
  <si>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</si>
  <si>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</si>
  <si>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</si>
  <si>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</si>
  <si>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</si>
  <si>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</si>
  <si>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</si>
  <si>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</si>
  <si>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</si>
  <si>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</si>
  <si>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</si>
  <si>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</si>
  <si>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</si>
  <si>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</si>
  <si>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</si>
  <si>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</si>
  <si>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</si>
  <si>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</si>
  <si>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</si>
  <si>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</si>
  <si>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</si>
  <si>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</si>
  <si>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</si>
  <si>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</si>
  <si>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</si>
  <si>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</si>
  <si>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</si>
  <si>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</si>
  <si>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</si>
  <si>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</si>
  <si>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</si>
  <si>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</si>
  <si>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</si>
  <si>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</si>
  <si>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</si>
  <si>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</si>
  <si>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</si>
  <si>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</si>
  <si>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</si>
  <si>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</si>
  <si>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</si>
  <si>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</si>
  <si>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</si>
  <si>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</si>
  <si>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</si>
  <si>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</si>
  <si>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</si>
  <si>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</si>
  <si>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</si>
  <si>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</si>
  <si>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</si>
  <si>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</si>
  <si>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</si>
  <si>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</si>
  <si>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</si>
  <si>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</si>
  <si>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</si>
  <si>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</si>
  <si>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</si>
  <si>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</si>
  <si>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</si>
  <si>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</si>
  <si>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</si>
  <si>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</si>
  <si>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</si>
  <si>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</si>
  <si>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</si>
  <si>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</si>
  <si>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</si>
  <si>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</si>
  <si>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</si>
  <si>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</si>
  <si>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</si>
  <si>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</si>
  <si>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</si>
  <si>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</si>
  <si>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</si>
  <si>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</si>
  <si>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</si>
  <si>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</si>
  <si>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</si>
  <si>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</si>
  <si>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</si>
  <si>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</si>
  <si>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</si>
  <si>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</si>
  <si>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</si>
  <si>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</si>
  <si>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</si>
  <si>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</si>
  <si>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</si>
  <si>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</si>
  <si>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</si>
  <si>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</si>
  <si>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</si>
  <si>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</si>
  <si>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</si>
  <si>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</si>
  <si>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</si>
  <si>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</si>
  <si>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</si>
  <si>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</si>
  <si>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</si>
  <si>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</si>
  <si>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</si>
  <si>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</si>
  <si>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</si>
  <si>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</si>
  <si>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</si>
  <si>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</si>
  <si>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</si>
  <si>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</si>
  <si>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</si>
  <si>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</si>
  <si>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</si>
  <si>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</si>
  <si>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</si>
  <si>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</si>
  <si>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</si>
  <si>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</si>
  <si>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</si>
  <si>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</si>
  <si>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</si>
  <si>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</si>
  <si>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</si>
  <si>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</si>
  <si>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</si>
  <si>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</si>
  <si>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</si>
  <si>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</si>
  <si>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</si>
  <si>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</si>
  <si>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</si>
  <si>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</si>
  <si>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</si>
  <si>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</si>
  <si>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</si>
  <si>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</si>
  <si>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</si>
  <si>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</si>
  <si>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</si>
  <si>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</si>
  <si>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</si>
  <si>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</si>
  <si>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</si>
  <si>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</si>
  <si>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</si>
  <si>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</si>
  <si>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</si>
  <si>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</si>
  <si>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</si>
  <si>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</si>
  <si>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</si>
  <si>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</si>
  <si>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</si>
  <si>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</si>
  <si>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</si>
  <si>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</si>
  <si>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</si>
  <si>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</si>
  <si>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</si>
  <si>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</si>
  <si>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</si>
  <si>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</si>
  <si>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</si>
  <si>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</si>
  <si>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</si>
  <si>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</si>
  <si>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</si>
  <si>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</si>
  <si>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</si>
  <si>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</si>
  <si>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</si>
  <si>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</si>
  <si>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</si>
  <si>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</si>
  <si>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</si>
  <si>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</si>
  <si>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</si>
  <si>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</si>
  <si>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</si>
  <si>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</si>
  <si>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</si>
  <si>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</si>
  <si>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</si>
  <si>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</si>
  <si>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</si>
  <si>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</si>
  <si>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</si>
  <si>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</si>
  <si>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</si>
  <si>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</si>
  <si>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</si>
  <si>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</si>
  <si>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</si>
  <si>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</si>
  <si>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</si>
  <si>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</si>
  <si>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</si>
  <si>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</si>
  <si>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</si>
  <si>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</si>
  <si>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</si>
  <si>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</si>
  <si>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</si>
  <si>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</si>
  <si>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</si>
  <si>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</si>
  <si>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</si>
  <si>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</si>
  <si>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</si>
  <si>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</si>
  <si>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</si>
  <si>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</si>
  <si>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</si>
  <si>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</si>
  <si>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</si>
  <si>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</si>
  <si>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</si>
  <si>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</si>
  <si>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</si>
  <si>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</si>
  <si>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</si>
  <si>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</si>
  <si>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</si>
  <si>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</si>
  <si>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</si>
  <si>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</si>
  <si>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</si>
  <si>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</si>
  <si>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</si>
  <si>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</si>
  <si>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</si>
  <si>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</si>
  <si>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</si>
  <si>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</si>
  <si>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</si>
  <si>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</si>
  <si>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</si>
  <si>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</si>
  <si>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</si>
  <si>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</si>
  <si>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</si>
  <si>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</si>
  <si>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</si>
  <si>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</si>
  <si>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</si>
  <si>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</si>
  <si>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</si>
  <si>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</si>
  <si>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</si>
  <si>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</si>
  <si>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</si>
  <si>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</si>
  <si>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</si>
  <si>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</si>
  <si>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</si>
  <si>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</si>
  <si>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</si>
  <si>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</si>
  <si>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</si>
  <si>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</si>
  <si>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</si>
  <si>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</si>
  <si>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</si>
  <si>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</si>
  <si>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</si>
  <si>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</si>
  <si>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</si>
  <si>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</si>
  <si>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</si>
  <si>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</si>
  <si>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</si>
  <si>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</si>
  <si>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</si>
  <si>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</si>
  <si>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</si>
  <si>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</si>
  <si>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</si>
  <si>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</si>
  <si>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</si>
  <si>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</si>
  <si>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</si>
  <si>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</si>
  <si>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</si>
  <si>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</si>
  <si>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</si>
  <si>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</si>
  <si>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</si>
  <si>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</si>
  <si>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</si>
  <si>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</si>
  <si>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</si>
  <si>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</si>
  <si>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</si>
  <si>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</si>
  <si>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</si>
  <si>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</si>
  <si>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</si>
  <si>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</si>
  <si>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</si>
  <si>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</si>
  <si>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</si>
  <si>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</si>
  <si>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</si>
  <si>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</si>
  <si>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</si>
  <si>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</si>
  <si>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</si>
  <si>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</si>
  <si>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</si>
  <si>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</si>
  <si>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</si>
  <si>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</si>
  <si>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</si>
  <si>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</si>
  <si>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</si>
  <si>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</si>
  <si>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</si>
  <si>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</si>
  <si>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</si>
  <si>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</si>
  <si>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</si>
  <si>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</si>
  <si>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</si>
  <si>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</si>
  <si>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</si>
  <si>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</si>
  <si>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</si>
  <si>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</si>
  <si>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</si>
  <si>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</si>
  <si>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</si>
  <si>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</si>
  <si>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</si>
  <si>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</si>
  <si>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</si>
  <si>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</si>
  <si>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</si>
  <si>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</si>
  <si>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</si>
  <si>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</si>
  <si>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</si>
  <si>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</si>
  <si>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</si>
  <si>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</si>
  <si>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</si>
  <si>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</si>
  <si>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</si>
  <si>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</si>
  <si>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</si>
  <si>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</si>
  <si>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</si>
  <si>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</si>
  <si>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</si>
  <si>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</si>
  <si>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</si>
  <si>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</si>
  <si>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</si>
  <si>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</si>
  <si>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</si>
  <si>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</si>
  <si>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</si>
  <si>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</si>
  <si>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</si>
  <si>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</si>
  <si>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</si>
  <si>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</si>
  <si>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</si>
  <si>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</si>
  <si>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</si>
  <si>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</si>
  <si>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</si>
  <si>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</si>
  <si>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</si>
  <si>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</si>
  <si>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</si>
  <si>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</si>
  <si>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</si>
  <si>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</si>
  <si>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</si>
  <si>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</si>
  <si>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</si>
  <si>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</si>
  <si>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</si>
  <si>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</si>
  <si>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</si>
  <si>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</si>
  <si>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</si>
  <si>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</si>
  <si>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</si>
  <si>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</si>
  <si>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</si>
  <si>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</si>
  <si>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</si>
  <si>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</si>
  <si>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</si>
  <si>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</si>
  <si>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</si>
  <si>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</si>
  <si>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</si>
  <si>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</si>
  <si>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</si>
  <si>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</si>
  <si>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</si>
  <si>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</si>
  <si>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</si>
  <si>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</si>
  <si>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</si>
  <si>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</si>
  <si>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</si>
  <si>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</si>
  <si>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</si>
  <si>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</si>
  <si>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</si>
  <si>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</si>
  <si>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</si>
  <si>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</si>
  <si>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</si>
  <si>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</si>
  <si>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</si>
  <si>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</si>
  <si>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</si>
  <si>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</si>
  <si>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</si>
  <si>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</si>
  <si>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</si>
  <si>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</si>
  <si>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</si>
  <si>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</si>
  <si>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</si>
  <si>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</si>
  <si>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</si>
  <si>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</si>
  <si>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</si>
  <si>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</si>
  <si>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</si>
  <si>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</si>
  <si>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</si>
  <si>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</si>
  <si>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</si>
  <si>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</si>
  <si>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</si>
  <si>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</si>
  <si>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</si>
  <si>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</si>
  <si>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</si>
  <si>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</si>
  <si>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</si>
  <si>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</si>
  <si>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</si>
  <si>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</si>
  <si>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</si>
  <si>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</si>
  <si>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</si>
  <si>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</si>
  <si>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</si>
  <si>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</si>
  <si>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</si>
  <si>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</si>
  <si>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</si>
  <si>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</si>
  <si>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</si>
  <si>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</si>
  <si>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</si>
  <si>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</si>
  <si>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</si>
  <si>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</si>
  <si>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</si>
  <si>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</si>
  <si>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</si>
  <si>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</si>
  <si>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</si>
  <si>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</si>
  <si>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</si>
  <si>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</si>
  <si>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</si>
  <si>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</si>
  <si>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</si>
  <si>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</si>
  <si>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</si>
  <si>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</si>
  <si>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</si>
  <si>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</si>
  <si>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</si>
  <si>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</si>
  <si>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</si>
  <si>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</si>
  <si>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</si>
  <si>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</si>
  <si>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</si>
  <si>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</si>
  <si>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</si>
  <si>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</si>
  <si>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</si>
  <si>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</si>
  <si>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</si>
  <si>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</si>
  <si>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</si>
  <si>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</si>
  <si>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</si>
  <si>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</si>
  <si>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</si>
  <si>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</si>
  <si>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</si>
  <si>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</si>
  <si>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</si>
  <si>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</si>
  <si>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</si>
  <si>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</si>
  <si>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</si>
  <si>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</si>
  <si>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</si>
  <si>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</si>
  <si>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</si>
  <si>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</si>
  <si>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</si>
  <si>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</si>
  <si>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</si>
  <si>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</si>
  <si>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</si>
  <si>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</si>
  <si>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</si>
  <si>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</si>
  <si>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</si>
  <si>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</si>
  <si>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</si>
  <si>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</si>
  <si>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</si>
  <si>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</si>
  <si>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</si>
  <si>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</si>
  <si>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</si>
  <si>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</si>
  <si>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</si>
  <si>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</si>
  <si>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</si>
  <si>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</si>
  <si>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</si>
  <si>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</si>
  <si>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</si>
  <si>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</si>
  <si>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</si>
  <si>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</si>
  <si>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</si>
  <si>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</si>
  <si>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</si>
  <si>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</si>
  <si>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</si>
  <si>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</si>
  <si>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</si>
  <si>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</si>
  <si>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</si>
  <si>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</si>
  <si>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</si>
  <si>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</si>
  <si>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</si>
  <si>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</si>
  <si>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</si>
  <si>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</si>
  <si>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</si>
  <si>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</si>
  <si>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</si>
  <si>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</si>
  <si>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</si>
  <si>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</si>
  <si>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</si>
  <si>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</si>
  <si>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</si>
  <si>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</si>
  <si>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</si>
  <si>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</si>
  <si>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</si>
  <si>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</si>
  <si>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</si>
  <si>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</si>
  <si>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</si>
  <si>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</si>
  <si>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</si>
  <si>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</si>
  <si>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</si>
  <si>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</si>
  <si>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</si>
  <si>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</si>
  <si>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</si>
  <si>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</si>
  <si>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</si>
  <si>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</si>
  <si>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</si>
  <si>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</si>
  <si>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</si>
  <si>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</si>
  <si>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</si>
  <si>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</si>
  <si>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</si>
  <si>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</si>
  <si>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</si>
  <si>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</si>
  <si>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</si>
  <si>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</si>
  <si>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</si>
  <si>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</si>
  <si>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</si>
  <si>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</si>
  <si>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</si>
  <si>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</si>
  <si>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</si>
  <si>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</si>
  <si>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</si>
  <si>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</si>
  <si>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</si>
  <si>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</si>
  <si>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</si>
  <si>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</si>
  <si>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</si>
  <si>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</si>
  <si>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</si>
  <si>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</si>
  <si>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</si>
  <si>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</si>
  <si>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</si>
  <si>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</si>
  <si>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</si>
  <si>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</si>
  <si>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</si>
  <si>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</si>
  <si>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</si>
  <si>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</si>
  <si>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</si>
  <si>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</si>
  <si>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</si>
  <si>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</si>
  <si>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</si>
  <si>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</si>
  <si>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</si>
  <si>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</si>
  <si>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</si>
  <si>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</si>
  <si>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</si>
  <si>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</si>
  <si>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</si>
  <si>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</si>
  <si>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</si>
  <si>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</si>
  <si>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</si>
  <si>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</si>
  <si>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</si>
  <si>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</si>
  <si>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</si>
  <si>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</si>
  <si>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</si>
  <si>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</si>
  <si>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</si>
  <si>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</si>
  <si>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</si>
  <si>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</si>
  <si>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</si>
  <si>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</si>
  <si>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</si>
  <si>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</si>
  <si>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</si>
  <si>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</si>
  <si>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</si>
  <si>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</si>
  <si>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</si>
  <si>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</si>
  <si>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</si>
  <si>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</si>
  <si>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</si>
  <si>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</si>
  <si>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</si>
  <si>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</si>
  <si>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</si>
  <si>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</si>
  <si>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</si>
  <si>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</si>
  <si>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</si>
  <si>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</si>
  <si>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</si>
  <si>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</si>
  <si>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</si>
  <si>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</si>
  <si>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</si>
  <si>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</si>
  <si>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</si>
  <si>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</si>
  <si>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</si>
  <si>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</si>
  <si>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</si>
  <si>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</si>
  <si>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</si>
  <si>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</si>
  <si>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</si>
  <si>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</si>
  <si>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</si>
  <si>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</si>
  <si>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</si>
  <si>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</si>
  <si>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</si>
  <si>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</si>
  <si>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</si>
  <si>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</si>
  <si>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</si>
  <si>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</si>
  <si>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</si>
  <si>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</si>
  <si>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</si>
  <si>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</si>
  <si>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</si>
  <si>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</si>
  <si>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</si>
  <si>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</si>
  <si>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</si>
  <si>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</si>
  <si>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</si>
  <si>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</si>
  <si>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</si>
  <si>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</si>
  <si>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</si>
  <si>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</si>
  <si>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</si>
  <si>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</si>
  <si>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</si>
  <si>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</si>
  <si>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</si>
  <si>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</si>
  <si>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</si>
  <si>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</si>
  <si>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</si>
  <si>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</si>
  <si>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</si>
  <si>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</si>
  <si>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</si>
  <si>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</si>
  <si>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</si>
  <si>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</si>
  <si>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</si>
  <si>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</si>
  <si>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</si>
  <si>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</si>
  <si>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</si>
  <si>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</si>
  <si>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</si>
  <si>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</si>
  <si>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</si>
  <si>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</si>
  <si>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</si>
  <si>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</si>
  <si>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</si>
  <si>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</si>
  <si>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</si>
  <si>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</si>
  <si>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</si>
  <si>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</si>
  <si>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</si>
  <si>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</si>
  <si>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</si>
  <si>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</si>
  <si>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</si>
  <si>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</si>
  <si>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</si>
  <si>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</si>
  <si>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</si>
  <si>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</si>
  <si>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</si>
  <si>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</si>
  <si>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</si>
  <si>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</si>
  <si>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</si>
  <si>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</si>
  <si>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</si>
  <si>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</si>
  <si>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</si>
  <si>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</si>
  <si>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</si>
  <si>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</si>
  <si>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</si>
  <si>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</si>
  <si>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</si>
  <si>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</si>
  <si>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</si>
  <si>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</si>
  <si>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</si>
  <si>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</si>
  <si>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</si>
  <si>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</si>
  <si>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</si>
  <si>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</si>
  <si>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</si>
  <si>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</si>
  <si>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</si>
  <si>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</si>
  <si>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</si>
  <si>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</si>
  <si>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</si>
  <si>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</si>
  <si>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</si>
  <si>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</si>
  <si>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</si>
  <si>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</si>
  <si>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</si>
  <si>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</si>
  <si>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</si>
  <si>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</si>
  <si>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</si>
  <si>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</si>
  <si>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</si>
  <si>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</si>
  <si>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</si>
  <si>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</si>
  <si>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</si>
  <si>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</si>
  <si>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</si>
  <si>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</si>
  <si>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</si>
  <si>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</si>
  <si>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</si>
  <si>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</si>
  <si>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</si>
  <si>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</si>
  <si>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</si>
  <si>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</si>
  <si>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</si>
  <si>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</si>
  <si>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</si>
  <si>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</si>
  <si>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</si>
  <si>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</si>
  <si>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</si>
  <si>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</si>
  <si>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</si>
  <si>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</si>
  <si>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</si>
  <si>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</si>
  <si>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</si>
  <si>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</si>
  <si>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</si>
  <si>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</si>
  <si>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</si>
  <si>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</si>
  <si>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</si>
  <si>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</si>
  <si>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</si>
  <si>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</si>
  <si>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</si>
  <si>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</si>
  <si>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</si>
  <si>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</si>
  <si>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</si>
  <si>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</si>
  <si>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</si>
  <si>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</si>
  <si>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</si>
  <si>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</si>
  <si>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</si>
  <si>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</si>
  <si>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</si>
  <si>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</si>
  <si>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</si>
  <si>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</si>
  <si>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</si>
  <si>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</si>
  <si>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</si>
  <si>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</si>
  <si>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</si>
  <si>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</si>
  <si>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</si>
  <si>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</si>
  <si>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</si>
  <si>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</si>
  <si>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</si>
  <si>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</si>
  <si>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</si>
  <si>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</si>
  <si>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</si>
  <si>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</si>
  <si>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</si>
  <si>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</si>
  <si>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</si>
  <si>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</si>
  <si>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</si>
  <si>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</si>
  <si>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</si>
  <si>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</si>
  <si>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</si>
  <si>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</si>
  <si>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</si>
  <si>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</si>
  <si>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</si>
  <si>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</si>
  <si>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</si>
  <si>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</si>
  <si>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</si>
  <si>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</si>
  <si>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</si>
  <si>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</si>
  <si>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</si>
  <si>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</si>
  <si>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</si>
  <si>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</si>
  <si>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</si>
  <si>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</si>
  <si>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</si>
  <si>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</si>
  <si>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</si>
  <si>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</si>
  <si>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</si>
  <si>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</si>
  <si>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</si>
  <si>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</si>
  <si>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</si>
  <si>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</si>
  <si>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</si>
  <si>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</si>
  <si>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</si>
  <si>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</si>
  <si>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</si>
  <si>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</si>
  <si>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</si>
  <si>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</si>
  <si>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</si>
  <si>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</si>
  <si>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</si>
  <si>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</si>
  <si>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</si>
  <si>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</si>
  <si>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</si>
  <si>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</si>
  <si>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</si>
  <si>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</si>
  <si>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</si>
  <si>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</si>
  <si>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</si>
  <si>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</si>
  <si>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</si>
  <si>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</si>
  <si>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</si>
  <si>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</si>
  <si>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</si>
  <si>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</si>
  <si>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</si>
  <si>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</si>
  <si>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</si>
  <si>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</si>
  <si>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</si>
  <si>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</si>
  <si>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</si>
  <si>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</si>
  <si>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</si>
  <si>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</si>
  <si>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</si>
  <si>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</si>
  <si>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</si>
  <si>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</si>
  <si>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</si>
  <si>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</si>
  <si>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</si>
  <si>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</si>
  <si>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</si>
  <si>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</si>
  <si>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</si>
  <si>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</si>
  <si>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</si>
  <si>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</si>
  <si>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</si>
  <si>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</si>
  <si>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</si>
  <si>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</si>
  <si>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</si>
  <si>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</si>
  <si>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</si>
  <si>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</si>
  <si>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</si>
  <si>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</si>
  <si>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</si>
  <si>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</si>
  <si>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</si>
  <si>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</si>
  <si>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</si>
  <si>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</si>
  <si>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</si>
  <si>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</si>
  <si>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</si>
  <si>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</si>
  <si>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</si>
  <si>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</si>
  <si>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</si>
  <si>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</si>
  <si>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</si>
  <si>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</si>
  <si>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</si>
  <si>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</si>
  <si>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</si>
  <si>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</si>
  <si>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</si>
  <si>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</si>
  <si>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</si>
  <si>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</si>
  <si>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</si>
  <si>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</si>
  <si>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</si>
  <si>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</si>
  <si>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</si>
  <si>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</si>
  <si>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</si>
  <si>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</si>
  <si>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</si>
  <si>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</si>
  <si>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</si>
  <si>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</si>
  <si>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</si>
  <si>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</si>
  <si>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</si>
  <si>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</si>
  <si>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</si>
  <si>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</si>
  <si>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</si>
  <si>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</si>
  <si>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</si>
  <si>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</si>
  <si>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</si>
  <si>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</si>
  <si>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</si>
  <si>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</si>
  <si>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</si>
  <si>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</si>
  <si>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</si>
  <si>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</si>
  <si>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</si>
  <si>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</si>
  <si>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</si>
  <si>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</si>
  <si>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</si>
  <si>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</si>
  <si>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</si>
  <si>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</si>
  <si>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</si>
  <si>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</si>
  <si>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</si>
  <si>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</si>
  <si>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</si>
  <si>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</si>
  <si>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</si>
  <si>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</si>
  <si>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</si>
  <si>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</si>
  <si>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</si>
  <si>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</si>
  <si>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</si>
  <si>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</si>
  <si>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</si>
  <si>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</si>
  <si>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</si>
  <si>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</si>
  <si>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</si>
  <si>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</si>
  <si>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</si>
  <si>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</si>
  <si>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</si>
  <si>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</si>
  <si>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</si>
  <si>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</si>
  <si>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</si>
  <si>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</si>
  <si>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</si>
  <si>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</si>
  <si>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</si>
  <si>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</si>
  <si>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</si>
  <si>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</si>
  <si>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</si>
  <si>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</si>
  <si>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</si>
  <si>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</si>
  <si>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</si>
  <si>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</si>
  <si>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</si>
  <si>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</si>
  <si>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</si>
  <si>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</si>
  <si>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</si>
  <si>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</si>
  <si>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</si>
  <si>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</si>
  <si>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</si>
  <si>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</si>
  <si>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</si>
  <si>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</si>
  <si>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</si>
  <si>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</si>
  <si>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</si>
  <si>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</si>
  <si>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</si>
  <si>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</si>
  <si>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</si>
  <si>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</si>
  <si>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</si>
  <si>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</si>
  <si>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</si>
  <si>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</si>
  <si>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</si>
  <si>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</si>
  <si>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</si>
  <si>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</si>
  <si>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</si>
  <si>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</si>
  <si>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</si>
  <si>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</si>
  <si>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</si>
  <si>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</si>
  <si>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</si>
  <si>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</si>
  <si>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</si>
  <si>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</si>
  <si>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</si>
  <si>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</si>
  <si>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</si>
  <si>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</si>
  <si>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</si>
  <si>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</si>
  <si>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</si>
  <si>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</si>
  <si>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</si>
  <si>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</si>
  <si>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</si>
  <si>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</si>
  <si>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</si>
  <si>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</si>
  <si>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</si>
  <si>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</si>
  <si>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</si>
  <si>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</si>
  <si>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</si>
  <si>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</si>
  <si>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</si>
  <si>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</si>
  <si>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</si>
  <si>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</si>
  <si>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</si>
  <si>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</si>
  <si>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</si>
  <si>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</si>
  <si>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</si>
  <si>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</si>
  <si>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</si>
  <si>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</si>
  <si>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</si>
  <si>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</si>
  <si>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</si>
  <si>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</si>
  <si>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</si>
  <si>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</si>
  <si>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</si>
  <si>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</si>
  <si>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</si>
  <si>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</si>
  <si>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</si>
  <si>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</si>
  <si>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</si>
  <si>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</si>
  <si>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</si>
  <si>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</si>
  <si>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</si>
  <si>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</si>
  <si>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</si>
  <si>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</si>
  <si>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</si>
  <si>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</si>
  <si>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</si>
  <si>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</si>
  <si>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</si>
  <si>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</si>
  <si>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</si>
  <si>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</si>
  <si>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</si>
  <si>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</si>
  <si>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</si>
  <si>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</si>
  <si>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</si>
  <si>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</si>
  <si>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</si>
  <si>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</si>
  <si>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</si>
  <si>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</si>
  <si>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</si>
  <si>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</si>
  <si>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</si>
  <si>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</si>
  <si>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</si>
  <si>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</si>
  <si>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</si>
  <si>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</si>
  <si>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</si>
  <si>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</si>
  <si>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</si>
  <si>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</si>
  <si>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</si>
  <si>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</si>
  <si>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</si>
  <si>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</si>
  <si>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</si>
  <si>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</si>
  <si>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</si>
  <si>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</si>
  <si>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</si>
  <si>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</si>
  <si>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</si>
  <si>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</si>
  <si>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</si>
  <si>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</si>
  <si>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</si>
  <si>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</si>
  <si>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</si>
  <si>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</si>
  <si>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</si>
  <si>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</si>
  <si>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</si>
  <si>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</si>
  <si>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</si>
  <si>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</si>
  <si>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</si>
  <si>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</si>
  <si>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</si>
  <si>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</si>
  <si>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</si>
  <si>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</si>
  <si>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</si>
  <si>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</si>
  <si>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</si>
  <si>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</si>
  <si>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</si>
  <si>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</si>
  <si>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</si>
  <si>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</si>
  <si>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</si>
  <si>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</si>
  <si>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</si>
  <si>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</si>
  <si>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</si>
  <si>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</si>
  <si>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</si>
  <si>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</si>
  <si>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</si>
  <si>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</si>
  <si>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</si>
  <si>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</si>
  <si>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</si>
  <si>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</si>
  <si>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</si>
  <si>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</si>
  <si>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</si>
  <si>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</si>
  <si>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</si>
  <si>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</si>
  <si>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</si>
  <si>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</si>
  <si>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</si>
  <si>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</si>
  <si>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</si>
  <si>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</si>
  <si>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</si>
  <si>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</si>
  <si>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</si>
  <si>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</si>
  <si>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</si>
  <si>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</si>
  <si>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</si>
  <si>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</si>
  <si>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</si>
  <si>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</si>
  <si>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</si>
  <si>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</si>
  <si>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</si>
  <si>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</si>
  <si>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</si>
  <si>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</si>
  <si>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</si>
  <si>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</si>
  <si>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</si>
  <si>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</si>
  <si>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</si>
  <si>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</si>
  <si>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</si>
  <si>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</si>
  <si>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</si>
  <si>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</si>
  <si>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</si>
  <si>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</si>
  <si>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</si>
  <si>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</si>
  <si>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</si>
  <si>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</si>
  <si>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</si>
  <si>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</si>
  <si>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</si>
  <si>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</si>
  <si>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</si>
  <si>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</si>
  <si>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</si>
  <si>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</si>
  <si>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</si>
  <si>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</si>
  <si>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</si>
  <si>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</si>
  <si>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</si>
  <si>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</si>
  <si>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</si>
  <si>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</si>
  <si>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</si>
  <si>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</si>
  <si>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</si>
  <si>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</si>
  <si>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</si>
  <si>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</si>
  <si>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</si>
  <si>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</si>
  <si>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</si>
  <si>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</si>
  <si>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</si>
  <si>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</si>
  <si>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</si>
  <si>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</si>
  <si>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</si>
  <si>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</si>
  <si>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</si>
  <si>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</si>
  <si>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</si>
  <si>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</si>
  <si>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</si>
  <si>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</si>
  <si>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</si>
  <si>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</si>
  <si>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</si>
  <si>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</si>
  <si>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</si>
  <si>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</si>
  <si>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</si>
  <si>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</si>
  <si>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</si>
  <si>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</si>
  <si>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</si>
  <si>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</si>
  <si>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</si>
  <si>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</si>
  <si>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</si>
  <si>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</si>
  <si>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</si>
  <si>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</si>
  <si>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</si>
  <si>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</si>
  <si>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</si>
  <si>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</si>
  <si>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</si>
  <si>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</si>
  <si>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</si>
  <si>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</si>
  <si>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</si>
  <si>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</si>
  <si>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</si>
  <si>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</si>
  <si>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</si>
  <si>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</si>
  <si>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</si>
  <si>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</si>
  <si>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</si>
  <si>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</si>
  <si>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</si>
  <si>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</si>
  <si>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</si>
  <si>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</si>
  <si>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</si>
  <si>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</si>
  <si>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</si>
  <si>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</si>
  <si>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</si>
  <si>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</si>
  <si>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</si>
  <si>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</si>
  <si>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</si>
  <si>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</si>
  <si>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</si>
  <si>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</si>
  <si>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</si>
  <si>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</si>
  <si>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</si>
  <si>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</si>
  <si>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</si>
  <si>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</si>
  <si>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</si>
  <si>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</si>
  <si>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</si>
  <si>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</si>
  <si>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</si>
  <si>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</si>
  <si>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</si>
  <si>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</si>
  <si>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</si>
  <si>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</si>
  <si>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</si>
  <si>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</si>
  <si>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</si>
  <si>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</si>
  <si>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</si>
  <si>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</si>
  <si>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</si>
  <si>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</si>
  <si>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</si>
  <si>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</si>
  <si>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</si>
  <si>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</si>
  <si>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</si>
  <si>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</si>
  <si>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</si>
  <si>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</si>
  <si>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</si>
  <si>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</si>
  <si>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</si>
  <si>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</si>
  <si>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</si>
  <si>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</si>
  <si>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</si>
  <si>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</si>
  <si>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</si>
  <si>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</si>
  <si>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</si>
  <si>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</si>
  <si>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</si>
  <si>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</si>
  <si>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</si>
  <si>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</si>
  <si>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</si>
  <si>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</si>
  <si>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</si>
  <si>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</si>
  <si>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</si>
  <si>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</si>
  <si>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</si>
  <si>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</si>
  <si>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</si>
  <si>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</si>
  <si>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</si>
  <si>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</si>
  <si>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</si>
  <si>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</si>
  <si>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</si>
  <si>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</si>
  <si>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</si>
  <si>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</si>
  <si>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</si>
  <si>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</si>
  <si>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</si>
  <si>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</si>
  <si>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</si>
  <si>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</si>
  <si>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</si>
  <si>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</si>
  <si>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</si>
  <si>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</si>
  <si>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</si>
  <si>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</si>
  <si>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</si>
  <si>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</si>
  <si>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</si>
  <si>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</si>
  <si>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</si>
  <si>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</si>
  <si>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</si>
  <si>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</si>
  <si>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</si>
  <si>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</si>
  <si>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</si>
  <si>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</si>
  <si>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</si>
  <si>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</si>
  <si>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</si>
  <si>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</si>
  <si>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</si>
  <si>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</si>
  <si>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</si>
  <si>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</si>
  <si>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</si>
  <si>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</si>
  <si>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</si>
  <si>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</si>
  <si>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</si>
  <si>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</si>
  <si>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</si>
  <si>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</si>
  <si>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</si>
  <si>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</si>
  <si>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</si>
  <si>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</si>
  <si>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</si>
  <si>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</si>
  <si>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</si>
  <si>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</si>
  <si>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</si>
  <si>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</si>
  <si>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</si>
  <si>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</si>
  <si>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</si>
  <si>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</si>
  <si>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</si>
  <si>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</si>
  <si>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</si>
  <si>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</si>
  <si>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</si>
  <si>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</si>
  <si>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</si>
  <si>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</si>
  <si>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</si>
  <si>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</si>
  <si>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</si>
  <si>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</si>
  <si>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</si>
  <si>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</si>
  <si>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</si>
  <si>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</si>
  <si>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</si>
  <si>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</si>
  <si>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</si>
  <si>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</si>
  <si>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</si>
  <si>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</si>
  <si>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</si>
  <si>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</si>
  <si>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</si>
  <si>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</si>
  <si>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</si>
  <si>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</si>
  <si>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</si>
  <si>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</si>
  <si>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</si>
  <si>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</si>
  <si>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</si>
  <si>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</si>
  <si>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</si>
  <si>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</si>
  <si>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</si>
  <si>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</si>
  <si>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</si>
  <si>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</si>
  <si>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</si>
  <si>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</si>
  <si>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</si>
  <si>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</si>
  <si>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</si>
  <si>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</si>
  <si>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</si>
  <si>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</si>
  <si>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</si>
  <si>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</si>
  <si>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</si>
  <si>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</si>
  <si>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</si>
  <si>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</si>
  <si>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</si>
  <si>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</si>
  <si>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</si>
  <si>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</si>
  <si>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</si>
  <si>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</si>
  <si>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</si>
  <si>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</si>
  <si>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</si>
  <si>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</si>
  <si>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</si>
  <si>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</si>
  <si>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</si>
  <si>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</si>
  <si>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</si>
  <si>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</si>
  <si>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</si>
  <si>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</si>
  <si>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</si>
  <si>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</si>
  <si>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</si>
  <si>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</si>
  <si>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</si>
  <si>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</si>
  <si>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</si>
  <si>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</si>
  <si>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</si>
  <si>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</si>
  <si>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</si>
  <si>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</si>
  <si>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</si>
  <si>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</si>
  <si>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</si>
  <si>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</si>
  <si>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</si>
  <si>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</si>
  <si>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</si>
  <si>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</si>
  <si>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</si>
  <si>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</si>
  <si>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</si>
  <si>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</si>
  <si>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</si>
  <si>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</si>
  <si>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</si>
  <si>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</si>
  <si>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</si>
  <si>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</si>
  <si>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</si>
  <si>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</si>
  <si>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</si>
  <si>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</si>
  <si>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</si>
  <si>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</si>
  <si>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</si>
  <si>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</si>
  <si>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</si>
  <si>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</si>
  <si>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</si>
  <si>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</si>
  <si>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</si>
  <si>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</si>
  <si>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</si>
  <si>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</si>
  <si>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</si>
  <si>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</si>
  <si>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</si>
  <si>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</si>
  <si>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</si>
  <si>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</si>
  <si>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</si>
  <si>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</si>
  <si>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</si>
  <si>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</si>
  <si>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</si>
  <si>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</si>
  <si>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</si>
  <si>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</si>
  <si>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</si>
  <si>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</si>
  <si>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</si>
  <si>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</si>
  <si>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</si>
  <si>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</si>
  <si>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</si>
  <si>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</si>
  <si>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</si>
  <si>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</si>
  <si>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</si>
  <si>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</si>
  <si>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</si>
  <si>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</si>
  <si>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</si>
  <si>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</si>
  <si>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</si>
  <si>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</si>
  <si>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</si>
  <si>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</si>
  <si>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</si>
  <si>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</si>
  <si>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</si>
  <si>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</si>
  <si>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</si>
  <si>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</si>
  <si>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</si>
  <si>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</si>
  <si>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</si>
  <si>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</si>
  <si>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</si>
  <si>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</si>
  <si>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</si>
  <si>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</si>
  <si>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</si>
  <si>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</si>
  <si>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</si>
  <si>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</si>
  <si>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</si>
  <si>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</si>
  <si>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</si>
  <si>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</si>
  <si>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</si>
  <si>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</si>
  <si>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</si>
  <si>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</si>
  <si>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</si>
  <si>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</si>
  <si>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</si>
  <si>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</si>
  <si>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</si>
  <si>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</si>
  <si>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</si>
  <si>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</si>
  <si>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</si>
  <si>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</si>
  <si>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</si>
  <si>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</si>
  <si>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</si>
  <si>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</si>
  <si>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</si>
  <si>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</si>
  <si>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</si>
  <si>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</si>
  <si>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</si>
  <si>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</si>
  <si>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</si>
  <si>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</si>
  <si>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</si>
  <si>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</si>
  <si>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</si>
  <si>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</si>
  <si>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</si>
  <si>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</si>
  <si>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</si>
  <si>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</si>
  <si>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</si>
  <si>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</si>
  <si>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</si>
  <si>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</si>
  <si>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</si>
  <si>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</si>
  <si>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</si>
  <si>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</si>
  <si>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</si>
  <si>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</si>
  <si>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</si>
  <si>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</si>
  <si>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</si>
  <si>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</si>
  <si>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</si>
  <si>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</si>
  <si>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</si>
  <si>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</si>
  <si>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</si>
  <si>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</si>
  <si>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</si>
  <si>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</si>
  <si>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</si>
  <si>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</si>
  <si>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</si>
  <si>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</si>
  <si>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</si>
  <si>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</si>
  <si>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</si>
  <si>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</si>
  <si>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</si>
  <si>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</si>
  <si>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</si>
  <si>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</si>
  <si>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</si>
  <si>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</si>
  <si>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</si>
  <si>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</si>
  <si>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</si>
  <si>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</si>
  <si>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</si>
  <si>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</si>
  <si>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</si>
  <si>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</si>
  <si>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</si>
  <si>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</si>
  <si>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</si>
  <si>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</si>
  <si>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</si>
  <si>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</si>
  <si>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</si>
  <si>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</si>
  <si>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</si>
  <si>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</si>
  <si>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</si>
  <si>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</si>
  <si>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</si>
  <si>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</si>
  <si>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</si>
  <si>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</si>
  <si>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</si>
  <si>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</si>
  <si>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</si>
  <si>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</si>
  <si>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</si>
  <si>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</si>
  <si>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</si>
  <si>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</si>
  <si>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</si>
  <si>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</si>
  <si>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</si>
  <si>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</si>
  <si>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</si>
  <si>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</si>
  <si>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</si>
  <si>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</si>
  <si>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</si>
  <si>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</si>
  <si>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</si>
  <si>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</si>
  <si>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</si>
  <si>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</si>
  <si>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</si>
  <si>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</si>
  <si>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</si>
  <si>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</si>
  <si>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</si>
  <si>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</si>
  <si>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</si>
  <si>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</si>
  <si>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</si>
  <si>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</si>
  <si>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</si>
  <si>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</si>
  <si>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</si>
  <si>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</si>
  <si>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</si>
  <si>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</si>
  <si>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</si>
  <si>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</si>
  <si>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</si>
  <si>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</si>
  <si>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</si>
  <si>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</si>
  <si>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</si>
  <si>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</si>
  <si>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</si>
  <si>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</si>
  <si>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</si>
  <si>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</si>
  <si>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</si>
  <si>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</si>
  <si>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</si>
  <si>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</si>
  <si>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</si>
  <si>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</si>
  <si>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</si>
  <si>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</si>
  <si>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</si>
  <si>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</si>
  <si>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</si>
  <si>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</si>
  <si>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</si>
  <si>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</si>
  <si>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</si>
  <si>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</si>
  <si>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</si>
  <si>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</si>
  <si>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</si>
  <si>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</si>
  <si>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</si>
  <si>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</si>
  <si>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</si>
  <si>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</si>
  <si>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</si>
  <si>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</si>
  <si>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</si>
  <si>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</si>
  <si>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</si>
  <si>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</si>
  <si>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</si>
  <si>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</si>
  <si>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</si>
  <si>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</si>
  <si>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</si>
  <si>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</si>
  <si>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</si>
  <si>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</si>
  <si>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</si>
  <si>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</si>
  <si>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</si>
  <si>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</si>
  <si>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</si>
  <si>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</si>
  <si>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</si>
  <si>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</si>
  <si>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</si>
  <si>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</si>
  <si>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</si>
  <si>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</si>
  <si>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</si>
  <si>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</si>
  <si>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</si>
  <si>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</si>
  <si>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</si>
  <si>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</si>
  <si>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</si>
  <si>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</si>
  <si>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</si>
  <si>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</si>
  <si>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</si>
  <si>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</si>
  <si>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</si>
  <si>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</si>
  <si>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</si>
  <si>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</si>
  <si>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</si>
  <si>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</si>
  <si>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</si>
  <si>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</si>
  <si>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</si>
  <si>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</si>
  <si>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</si>
  <si>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</si>
  <si>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</si>
  <si>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</si>
  <si>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</si>
  <si>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</si>
  <si>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</si>
  <si>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</si>
  <si>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</si>
  <si>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</si>
  <si>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</si>
  <si>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</si>
  <si>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</si>
  <si>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</si>
  <si>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</si>
  <si>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</si>
  <si>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</si>
  <si>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</si>
  <si>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</si>
  <si>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</si>
  <si>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</si>
  <si>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</si>
  <si>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</si>
  <si>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</si>
  <si>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</si>
  <si>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</si>
  <si>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</si>
  <si>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</si>
  <si>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</si>
  <si>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</si>
  <si>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</si>
  <si>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</si>
  <si>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</si>
  <si>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</si>
  <si>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</si>
  <si>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</si>
  <si>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</si>
  <si>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</si>
  <si>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</si>
  <si>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</si>
  <si>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</si>
  <si>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</si>
  <si>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</si>
  <si>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</si>
  <si>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</si>
  <si>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</si>
  <si>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</si>
  <si>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</si>
  <si>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</si>
  <si>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</si>
  <si>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</si>
  <si>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</si>
  <si>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</si>
  <si>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</si>
  <si>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</si>
  <si>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</si>
  <si>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</si>
  <si>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</si>
  <si>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</si>
  <si>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</si>
  <si>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</si>
  <si>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</si>
  <si>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</si>
  <si>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</si>
  <si>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</si>
  <si>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</si>
  <si>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</si>
  <si>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</si>
  <si>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</si>
  <si>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</si>
  <si>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</si>
  <si>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</si>
  <si>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</si>
  <si>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</si>
  <si>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</si>
  <si>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</si>
  <si>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</si>
  <si>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</si>
  <si>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</si>
  <si>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</si>
  <si>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</si>
  <si>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</si>
  <si>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</si>
  <si>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</si>
  <si>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</si>
  <si>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</si>
  <si>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</si>
  <si>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</si>
  <si>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</si>
  <si>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</si>
  <si>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</si>
  <si>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</si>
  <si>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</si>
  <si>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</si>
  <si>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</si>
  <si>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</si>
  <si>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</si>
  <si>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</si>
  <si>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</si>
  <si>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</si>
  <si>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</si>
  <si>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</si>
  <si>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</si>
  <si>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</si>
  <si>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</si>
  <si>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</si>
  <si>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</si>
  <si>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</si>
  <si>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</si>
  <si>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</si>
  <si>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</si>
  <si>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</si>
  <si>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</si>
  <si>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</si>
  <si>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</si>
  <si>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</si>
  <si>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</si>
  <si>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</si>
  <si>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</si>
  <si>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</si>
  <si>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</si>
  <si>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</si>
  <si>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</si>
  <si>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</si>
  <si>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</si>
  <si>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</si>
  <si>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</si>
  <si>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</si>
  <si>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</si>
  <si>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</si>
  <si>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</si>
  <si>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</si>
  <si>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</si>
  <si>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</si>
  <si>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</si>
  <si>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</si>
  <si>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</si>
  <si>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</si>
  <si>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</si>
  <si>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</si>
  <si>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</si>
  <si>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</si>
  <si>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</si>
  <si>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</si>
  <si>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</si>
  <si>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</si>
  <si>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</si>
  <si>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</si>
  <si>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</si>
  <si>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</si>
  <si>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</si>
  <si>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</si>
  <si>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</si>
  <si>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</si>
  <si>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</si>
  <si>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</si>
  <si>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</si>
  <si>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</si>
  <si>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</si>
  <si>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</si>
  <si>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</si>
  <si>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</si>
  <si>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</si>
  <si>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</si>
  <si>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</si>
  <si>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</si>
  <si>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</si>
  <si>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</si>
  <si>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</si>
  <si>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</si>
  <si>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</si>
  <si>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</si>
  <si>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</si>
  <si>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</si>
  <si>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</si>
  <si>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</si>
  <si>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</si>
  <si>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</si>
  <si>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</si>
  <si>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</si>
  <si>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</si>
  <si>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</si>
  <si>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</si>
  <si>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</si>
  <si>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</si>
  <si>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</si>
  <si>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</si>
  <si>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</si>
  <si>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</si>
  <si>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</si>
  <si>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</si>
  <si>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</si>
  <si>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</si>
  <si>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</si>
  <si>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</si>
  <si>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</si>
  <si>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</si>
  <si>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</si>
  <si>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</si>
  <si>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</si>
  <si>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</si>
  <si>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</si>
  <si>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</si>
  <si>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</si>
  <si>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</si>
  <si>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</si>
  <si>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</si>
  <si>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</si>
  <si>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</si>
  <si>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</si>
  <si>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</si>
  <si>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</si>
  <si>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</si>
  <si>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</si>
  <si>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</si>
  <si>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</si>
  <si>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</si>
  <si>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</si>
  <si>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</si>
  <si>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</si>
  <si>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</si>
  <si>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</si>
  <si>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</si>
  <si>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</si>
  <si>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</si>
  <si>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</si>
  <si>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</si>
  <si>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</si>
  <si>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</si>
  <si>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</si>
  <si>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</si>
  <si>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</si>
  <si>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</si>
  <si>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</si>
  <si>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</si>
  <si>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</si>
  <si>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</si>
  <si>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</si>
  <si>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</si>
  <si>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</si>
  <si>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</si>
  <si>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</si>
  <si>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</si>
  <si>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</si>
  <si>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</si>
  <si>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</si>
  <si>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</si>
  <si>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</si>
  <si>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</si>
  <si>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</si>
  <si>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</si>
  <si>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</si>
  <si>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</si>
  <si>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</si>
  <si>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</si>
  <si>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</si>
  <si>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</si>
  <si>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</si>
  <si>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</si>
  <si>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</si>
  <si>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</si>
  <si>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</si>
  <si>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</si>
  <si>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</si>
  <si>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</si>
  <si>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</si>
  <si>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</si>
  <si>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</si>
  <si>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</si>
  <si>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</si>
  <si>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</si>
  <si>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</si>
  <si>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</si>
  <si>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</si>
  <si>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</si>
  <si>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</si>
  <si>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</si>
  <si>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</si>
  <si>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</si>
  <si>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</si>
  <si>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</si>
  <si>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</si>
  <si>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</si>
  <si>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</si>
  <si>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</si>
  <si>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</si>
  <si>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</si>
  <si>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</si>
  <si>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</si>
  <si>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</si>
  <si>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</si>
  <si>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</si>
  <si>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</si>
  <si>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</si>
  <si>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</si>
  <si>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</si>
  <si>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</si>
  <si>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</si>
  <si>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</si>
  <si>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</si>
  <si>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</si>
  <si>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</si>
  <si>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</si>
  <si>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</si>
  <si>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</si>
  <si>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</si>
  <si>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</si>
  <si>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</si>
  <si>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</si>
  <si>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</si>
  <si>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</si>
  <si>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</si>
  <si>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</si>
  <si>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</si>
  <si>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</si>
  <si>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</si>
  <si>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</si>
  <si>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</si>
  <si>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</si>
  <si>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</si>
  <si>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</si>
  <si>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</si>
  <si>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</si>
  <si>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</si>
  <si>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</si>
  <si>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</si>
  <si>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</si>
  <si>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</si>
  <si>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</si>
  <si>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</si>
  <si>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</si>
  <si>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</si>
  <si>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</si>
  <si>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</si>
  <si>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</si>
  <si>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</si>
  <si>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</si>
  <si>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</si>
  <si>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</si>
  <si>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</si>
  <si>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</si>
  <si>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</si>
  <si>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</si>
  <si>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</si>
  <si>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</si>
  <si>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</si>
  <si>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</si>
  <si>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</si>
  <si>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</si>
  <si>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</si>
  <si>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</si>
  <si>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</si>
  <si>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</si>
  <si>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</si>
  <si>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</si>
  <si>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</si>
  <si>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</si>
  <si>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</si>
  <si>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</si>
  <si>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</si>
  <si>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</si>
  <si>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</si>
  <si>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</si>
  <si>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</si>
  <si>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</si>
  <si>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</si>
  <si>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</si>
  <si>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</si>
  <si>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</si>
  <si>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</si>
  <si>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</si>
  <si>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</si>
  <si>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</si>
  <si>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</si>
  <si>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</si>
  <si>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</si>
  <si>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</si>
  <si>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</si>
  <si>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</si>
  <si>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</si>
  <si>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</si>
  <si>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</si>
  <si>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</si>
  <si>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</si>
  <si>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</si>
  <si>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</si>
  <si>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</si>
  <si>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</si>
  <si>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</si>
  <si>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</si>
  <si>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</si>
  <si>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</si>
  <si>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</si>
  <si>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</si>
  <si>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</si>
  <si>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</si>
  <si>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</si>
  <si>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</si>
  <si>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</si>
  <si>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</si>
  <si>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</si>
  <si>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</si>
  <si>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</si>
  <si>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</si>
  <si>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</si>
  <si>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</si>
  <si>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</si>
  <si>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</si>
  <si>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</si>
  <si>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</si>
  <si>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</si>
  <si>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</si>
  <si>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</si>
  <si>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</si>
  <si>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</si>
  <si>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</si>
  <si>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</si>
  <si>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</si>
  <si>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</si>
  <si>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</si>
  <si>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</si>
  <si>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</si>
  <si>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</si>
  <si>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</si>
  <si>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</si>
  <si>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</si>
  <si>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</si>
  <si>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</si>
  <si>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</si>
  <si>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</si>
  <si>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</si>
  <si>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</si>
  <si>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</si>
  <si>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</si>
  <si>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</si>
  <si>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</si>
  <si>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</si>
  <si>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</si>
  <si>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</si>
  <si>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</si>
  <si>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</si>
  <si>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</si>
  <si>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</si>
  <si>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</si>
  <si>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</si>
  <si>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</si>
  <si>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</si>
  <si>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</si>
  <si>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</si>
  <si>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</si>
  <si>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</si>
  <si>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</si>
  <si>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</si>
  <si>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</si>
  <si>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</si>
  <si>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</si>
  <si>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</si>
  <si>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</si>
  <si>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</si>
  <si>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</si>
  <si>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</si>
  <si>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</si>
  <si>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</si>
  <si>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</si>
  <si>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</si>
  <si>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</si>
  <si>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</si>
  <si>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</si>
  <si>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</si>
  <si>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</si>
  <si>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</si>
  <si>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</si>
  <si>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</si>
  <si>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</si>
  <si>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</si>
  <si>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</si>
  <si>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</si>
  <si>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</si>
  <si>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</si>
  <si>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</si>
  <si>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</si>
  <si>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</si>
  <si>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</si>
  <si>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</si>
  <si>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</si>
  <si>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</si>
  <si>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</si>
  <si>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</si>
  <si>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</si>
  <si>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</si>
  <si>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</si>
  <si>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</si>
  <si>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</si>
  <si>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</si>
  <si>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</si>
  <si>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</si>
  <si>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</si>
  <si>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</si>
  <si>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</si>
  <si>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</si>
  <si>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</si>
  <si>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</si>
  <si>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</si>
  <si>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</si>
  <si>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</si>
  <si>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</si>
  <si>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</si>
  <si>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</si>
  <si>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</si>
  <si>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</si>
  <si>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</si>
  <si>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</si>
  <si>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</si>
  <si>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</si>
  <si>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</si>
  <si>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</si>
  <si>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</si>
  <si>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</si>
  <si>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</si>
  <si>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</si>
  <si>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</si>
  <si>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</si>
  <si>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</si>
  <si>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</si>
  <si>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</si>
  <si>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</si>
  <si>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</si>
  <si>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</si>
  <si>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</si>
  <si>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</si>
  <si>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</si>
  <si>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</si>
  <si>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</si>
  <si>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</si>
  <si>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</si>
  <si>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</si>
  <si>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</si>
  <si>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</si>
  <si>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</si>
  <si>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</si>
  <si>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</si>
  <si>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</si>
  <si>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</si>
  <si>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</si>
  <si>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</si>
  <si>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</si>
  <si>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</si>
  <si>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</si>
  <si>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</si>
  <si>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</si>
  <si>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</si>
  <si>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</si>
  <si>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</si>
  <si>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</si>
  <si>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</si>
  <si>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</si>
  <si>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</si>
  <si>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</si>
  <si>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</si>
  <si>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</si>
  <si>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</si>
  <si>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</si>
  <si>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</si>
  <si>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</si>
  <si>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</si>
  <si>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</si>
  <si>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</si>
  <si>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</si>
  <si>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</si>
  <si>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</si>
  <si>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</si>
  <si>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</si>
  <si>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</si>
  <si>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</si>
  <si>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</si>
  <si>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</si>
  <si>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</si>
  <si>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</si>
  <si>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</si>
  <si>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</si>
  <si>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</si>
  <si>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</si>
  <si>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</si>
  <si>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</si>
  <si>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</si>
  <si>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</si>
  <si>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</si>
  <si>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</si>
  <si>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</si>
  <si>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</si>
  <si>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</si>
  <si>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</si>
  <si>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</si>
  <si>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</si>
  <si>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</si>
  <si>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</si>
  <si>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</si>
  <si>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</si>
  <si>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</si>
  <si>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</si>
  <si>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</si>
  <si>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</si>
  <si>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</si>
  <si>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</si>
  <si>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</si>
  <si>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</si>
  <si>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</si>
  <si>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</si>
  <si>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</si>
  <si>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</si>
  <si>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</si>
  <si>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</si>
  <si>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</si>
  <si>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</si>
  <si>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</si>
  <si>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</si>
  <si>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</si>
  <si>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</si>
  <si>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</si>
  <si>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</si>
  <si>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</si>
  <si>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</si>
  <si>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</si>
  <si>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</si>
  <si>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</si>
  <si>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</si>
  <si>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</si>
  <si>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</si>
  <si>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</si>
  <si>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</si>
  <si>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</si>
  <si>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</si>
  <si>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</si>
  <si>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</si>
  <si>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</si>
  <si>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</si>
  <si>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</si>
  <si>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</si>
  <si>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</si>
  <si>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</si>
  <si>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</si>
  <si>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</si>
  <si>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</si>
  <si>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</si>
  <si>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</si>
  <si>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</si>
  <si>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</si>
  <si>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</si>
  <si>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</si>
  <si>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</si>
  <si>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</si>
  <si>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</si>
  <si>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</si>
  <si>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</si>
  <si>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</si>
  <si>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</si>
  <si>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</si>
  <si>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</si>
  <si>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</si>
  <si>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</si>
  <si>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</si>
  <si>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</si>
  <si>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</si>
  <si>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</si>
  <si>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</si>
  <si>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</si>
  <si>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</si>
  <si>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</si>
  <si>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</si>
  <si>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</si>
  <si>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</si>
  <si>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</si>
  <si>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</si>
  <si>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</si>
  <si>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</si>
  <si>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</si>
  <si>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</si>
  <si>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</si>
  <si>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</si>
  <si>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</si>
  <si>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</si>
  <si>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</si>
  <si>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</si>
  <si>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</si>
  <si>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</si>
  <si>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</si>
  <si>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</si>
  <si>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</si>
  <si>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</si>
  <si>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</si>
  <si>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</si>
  <si>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</si>
  <si>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</si>
  <si>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</si>
  <si>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</si>
  <si>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</si>
  <si>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</si>
  <si>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</si>
  <si>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</si>
  <si>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</si>
  <si>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</si>
  <si>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</si>
  <si>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</si>
  <si>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</si>
  <si>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</si>
  <si>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</si>
  <si>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</si>
  <si>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</si>
  <si>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</si>
  <si>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</si>
  <si>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</si>
  <si>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</si>
  <si>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</si>
  <si>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</si>
  <si>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</si>
  <si>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</si>
  <si>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</si>
  <si>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</si>
  <si>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</si>
  <si>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</si>
  <si>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</si>
  <si>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</si>
  <si>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</si>
  <si>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</si>
  <si>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</si>
  <si>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</si>
  <si>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</si>
  <si>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</si>
  <si>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</si>
  <si>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</si>
  <si>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</si>
  <si>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</si>
  <si>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</si>
  <si>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</si>
  <si>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</si>
  <si>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</si>
  <si>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</si>
  <si>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</si>
  <si>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</si>
  <si>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</si>
  <si>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</si>
  <si>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</si>
  <si>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</si>
  <si>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</si>
  <si>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</si>
  <si>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</si>
  <si>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</si>
  <si>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</si>
  <si>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</si>
  <si>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</si>
  <si>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</si>
  <si>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</si>
  <si>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</si>
  <si>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</si>
  <si>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</si>
  <si>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</si>
  <si>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</si>
  <si>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</si>
  <si>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</si>
  <si>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</si>
  <si>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</si>
  <si>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</si>
  <si>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</si>
  <si>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</si>
  <si>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</si>
  <si>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</si>
  <si>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</si>
  <si>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</si>
  <si>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</si>
  <si>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</si>
  <si>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</si>
  <si>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</si>
  <si>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</si>
  <si>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</si>
  <si>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</si>
  <si>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</si>
  <si>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</si>
  <si>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</si>
  <si>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</si>
  <si>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</si>
  <si>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</si>
  <si>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</si>
  <si>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</si>
  <si>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</si>
  <si>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</si>
  <si>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</si>
  <si>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</si>
  <si>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</si>
  <si>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</si>
  <si>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</si>
  <si>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</si>
  <si>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</si>
  <si>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</si>
  <si>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</si>
  <si>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</si>
  <si>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</si>
  <si>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</si>
  <si>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</si>
  <si>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</si>
  <si>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</si>
  <si>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</si>
  <si>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</si>
  <si>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</si>
  <si>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</si>
  <si>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</si>
  <si>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</si>
  <si>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</si>
  <si>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</si>
  <si>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</si>
  <si>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</si>
  <si>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</si>
  <si>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</si>
  <si>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</si>
  <si>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</si>
  <si>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</si>
  <si>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</si>
  <si>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</si>
  <si>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</si>
  <si>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</si>
  <si>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</si>
  <si>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</si>
  <si>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</si>
  <si>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</si>
  <si>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</si>
  <si>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</si>
  <si>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</si>
  <si>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</si>
  <si>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</si>
  <si>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</si>
  <si>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</si>
  <si>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</si>
  <si>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</si>
  <si>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</si>
  <si>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</si>
  <si>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</si>
  <si>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</si>
  <si>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</si>
  <si>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</si>
  <si>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</si>
  <si>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</si>
  <si>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</si>
  <si>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</si>
  <si>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</si>
  <si>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</si>
  <si>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</si>
  <si>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</si>
  <si>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</si>
  <si>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</si>
  <si>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</si>
  <si>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</si>
  <si>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</si>
  <si>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</si>
  <si>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</si>
  <si>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</si>
  <si>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</si>
  <si>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</si>
  <si>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</si>
  <si>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</si>
  <si>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</si>
  <si>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</si>
  <si>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</si>
  <si>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</si>
  <si>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</si>
  <si>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</si>
  <si>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</si>
  <si>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</si>
  <si>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</si>
  <si>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</si>
  <si>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</si>
  <si>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</si>
  <si>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</si>
  <si>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</si>
  <si>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</si>
  <si>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</si>
  <si>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</si>
  <si>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</si>
  <si>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</si>
  <si>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</si>
  <si>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</si>
  <si>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</si>
  <si>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</si>
  <si>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</si>
  <si>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</si>
  <si>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</si>
  <si>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</si>
  <si>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</si>
  <si>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</si>
  <si>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</si>
  <si>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</si>
  <si>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</si>
  <si>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</si>
  <si>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</si>
  <si>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</si>
  <si>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</si>
  <si>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</si>
  <si>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</si>
  <si>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</si>
  <si>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</si>
  <si>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</si>
  <si>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</si>
  <si>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</si>
  <si>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</si>
  <si>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</si>
  <si>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</si>
  <si>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</si>
  <si>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</si>
  <si>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</si>
  <si>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</si>
  <si>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</si>
  <si>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</si>
  <si>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</si>
  <si>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</si>
  <si>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</si>
  <si>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</si>
  <si>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</si>
  <si>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</si>
  <si>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</si>
  <si>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</si>
  <si>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</si>
  <si>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</si>
  <si>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</si>
  <si>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</si>
  <si>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</si>
  <si>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</si>
  <si>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</si>
  <si>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</si>
  <si>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</si>
  <si>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</si>
  <si>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</si>
  <si>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</si>
  <si>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</si>
  <si>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</si>
  <si>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</si>
  <si>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</si>
  <si>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</si>
  <si>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</si>
  <si>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</si>
  <si>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</si>
  <si>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</si>
  <si>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</si>
  <si>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</si>
  <si>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</si>
  <si>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</si>
  <si>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</si>
  <si>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</si>
  <si>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</si>
  <si>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</si>
  <si>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</si>
  <si>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</si>
  <si>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</si>
  <si>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</si>
  <si>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</si>
  <si>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</si>
  <si>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</si>
  <si>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</si>
  <si>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</si>
  <si>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</si>
  <si>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</si>
  <si>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</si>
  <si>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</si>
  <si>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</si>
  <si>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</si>
  <si>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</si>
  <si>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</si>
  <si>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</si>
  <si>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</si>
  <si>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</si>
  <si>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</si>
  <si>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</si>
  <si>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</si>
  <si>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</si>
  <si>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</si>
  <si>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</si>
  <si>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</si>
  <si>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</si>
  <si>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</si>
  <si>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</si>
  <si>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</si>
  <si>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</si>
  <si>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</si>
  <si>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</si>
  <si>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</si>
  <si>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</si>
  <si>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</si>
  <si>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</si>
  <si>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</si>
  <si>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</si>
  <si>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</si>
  <si>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</si>
  <si>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</si>
  <si>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</si>
  <si>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</si>
  <si>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</si>
  <si>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</si>
  <si>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</si>
  <si>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</si>
  <si>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</si>
  <si>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</si>
  <si>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</si>
  <si>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</si>
  <si>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</si>
  <si>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</si>
  <si>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</si>
  <si>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</si>
  <si>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</si>
  <si>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</si>
  <si>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</si>
  <si>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</si>
  <si>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</si>
  <si>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</si>
  <si>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</si>
  <si>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</si>
  <si>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</si>
  <si>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</si>
  <si>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</si>
  <si>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</si>
  <si>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</si>
  <si>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</si>
  <si>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</si>
  <si>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</si>
  <si>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</si>
  <si>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</si>
  <si>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</si>
  <si>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</si>
  <si>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</si>
  <si>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</si>
  <si>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</si>
  <si>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</si>
  <si>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</si>
  <si>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</si>
  <si>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</si>
  <si>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</si>
  <si>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</si>
  <si>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</si>
  <si>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</si>
  <si>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</si>
  <si>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</si>
  <si>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</si>
  <si>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</si>
  <si>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</si>
  <si>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</si>
  <si>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</si>
  <si>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</si>
  <si>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</si>
  <si>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</si>
  <si>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</si>
  <si>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</si>
  <si>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</si>
  <si>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</si>
  <si>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</si>
  <si>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</si>
  <si>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</si>
  <si>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</si>
  <si>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</si>
  <si>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</si>
  <si>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</si>
  <si>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</si>
  <si>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</si>
  <si>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</si>
  <si>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</si>
  <si>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</si>
  <si>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</si>
  <si>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</si>
  <si>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</si>
  <si>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</si>
  <si>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</si>
  <si>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</si>
  <si>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</si>
  <si>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</si>
  <si>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</si>
  <si>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</si>
  <si>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</si>
  <si>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</si>
  <si>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</si>
  <si>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</si>
  <si>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</si>
  <si>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</si>
  <si>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</si>
  <si>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</si>
  <si>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</si>
  <si>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</si>
  <si>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</si>
  <si>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</si>
  <si>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</si>
  <si>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</si>
  <si>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</si>
  <si>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</si>
  <si>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</si>
  <si>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</si>
  <si>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</si>
  <si>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</si>
  <si>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</si>
  <si>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</si>
  <si>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</si>
  <si>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</si>
  <si>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</si>
  <si>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</si>
  <si>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</si>
  <si>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</si>
  <si>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</si>
  <si>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</si>
  <si>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</si>
  <si>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</si>
  <si>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</si>
  <si>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</si>
  <si>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</si>
  <si>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</si>
  <si>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</si>
  <si>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</si>
  <si>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</si>
  <si>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</si>
  <si>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</si>
  <si>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</si>
  <si>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</si>
  <si>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</si>
  <si>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</si>
  <si>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</si>
  <si>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</si>
  <si>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</si>
  <si>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</si>
  <si>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</si>
  <si>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</si>
  <si>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</si>
  <si>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</si>
  <si>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</si>
  <si>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</si>
  <si>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</si>
  <si>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</si>
  <si>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</si>
  <si>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</si>
  <si>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</si>
  <si>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</si>
  <si>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</si>
  <si>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</si>
  <si>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</si>
  <si>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</si>
  <si>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</si>
  <si>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</si>
  <si>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</si>
  <si>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</si>
  <si>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</si>
  <si>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</si>
  <si>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</si>
  <si>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</si>
  <si>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</si>
  <si>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</si>
  <si>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</si>
  <si>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</si>
  <si>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</si>
  <si>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</si>
  <si>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</si>
  <si>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</si>
  <si>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</si>
  <si>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</si>
  <si>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</si>
  <si>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</si>
  <si>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</si>
  <si>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</si>
  <si>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</si>
  <si>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</si>
  <si>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</si>
  <si>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</si>
  <si>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</si>
  <si>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</si>
  <si>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</si>
  <si>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</si>
  <si>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</si>
  <si>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</si>
  <si>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</si>
  <si>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</si>
  <si>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</si>
  <si>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</si>
  <si>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</si>
  <si>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</si>
  <si>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</si>
  <si>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</si>
  <si>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</si>
  <si>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</si>
  <si>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</si>
  <si>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</si>
  <si>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</si>
  <si>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</si>
  <si>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</si>
  <si>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</si>
  <si>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</si>
  <si>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</si>
  <si>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</si>
  <si>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</si>
  <si>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</si>
  <si>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</si>
  <si>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</si>
  <si>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</si>
  <si>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</si>
  <si>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</si>
  <si>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</si>
  <si>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</si>
  <si>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</si>
  <si>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</si>
  <si>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</si>
  <si>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</si>
  <si>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</si>
  <si>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</si>
  <si>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</si>
  <si>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</si>
  <si>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</si>
  <si>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</si>
  <si>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</si>
  <si>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</si>
  <si>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</si>
  <si>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</si>
  <si>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</si>
  <si>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</si>
  <si>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</si>
  <si>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</si>
  <si>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</si>
  <si>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</si>
  <si>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</si>
  <si>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</si>
  <si>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</si>
  <si>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</si>
  <si>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</si>
  <si>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</si>
  <si>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</si>
  <si>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</si>
  <si>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</si>
  <si>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</si>
  <si>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</si>
  <si>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</si>
  <si>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</si>
  <si>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</si>
  <si>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</si>
  <si>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</si>
  <si>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</si>
  <si>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</si>
  <si>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</si>
  <si>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</si>
  <si>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</si>
  <si>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</si>
  <si>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</si>
  <si>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</si>
  <si>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</si>
  <si>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</si>
  <si>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</si>
  <si>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</si>
  <si>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</si>
  <si>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</si>
  <si>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</si>
  <si>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</si>
  <si>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</si>
  <si>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</si>
  <si>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</si>
  <si>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</si>
  <si>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</si>
  <si>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</si>
  <si>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</si>
  <si>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</si>
  <si>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</si>
  <si>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</si>
  <si>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</si>
  <si>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</si>
  <si>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</si>
  <si>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</si>
  <si>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</si>
  <si>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</si>
  <si>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</si>
  <si>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</si>
  <si>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</si>
  <si>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</si>
  <si>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</si>
  <si>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</si>
  <si>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</si>
  <si>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</si>
  <si>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</si>
  <si>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</si>
  <si>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</si>
  <si>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</si>
  <si>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</si>
  <si>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</si>
  <si>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</si>
  <si>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</si>
  <si>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</si>
  <si>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</si>
  <si>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</si>
  <si>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</si>
  <si>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</si>
  <si>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</si>
  <si>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</si>
  <si>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</si>
  <si>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</si>
  <si>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</si>
  <si>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</si>
  <si>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</si>
  <si>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</si>
  <si>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</si>
  <si>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</si>
  <si>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</si>
  <si>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</si>
  <si>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</si>
  <si>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</si>
  <si>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</si>
  <si>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</si>
  <si>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</si>
  <si>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</si>
  <si>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</si>
  <si>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</si>
  <si>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</si>
  <si>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</si>
  <si>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</si>
  <si>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</si>
  <si>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</si>
  <si>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</si>
  <si>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</si>
  <si>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</si>
  <si>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</si>
  <si>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</si>
  <si>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</si>
  <si>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</si>
  <si>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</si>
  <si>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</si>
  <si>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</si>
  <si>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</si>
  <si>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</si>
  <si>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</si>
  <si>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</si>
  <si>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</si>
  <si>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</si>
  <si>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</si>
  <si>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</si>
  <si>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</si>
  <si>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</si>
  <si>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</si>
  <si>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</si>
  <si>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</si>
  <si>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</si>
  <si>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</si>
  <si>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</si>
  <si>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</si>
  <si>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</si>
  <si>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</si>
  <si>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</si>
  <si>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</si>
  <si>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</si>
  <si>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</si>
  <si>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</si>
  <si>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</si>
  <si>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</si>
  <si>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</si>
  <si>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</si>
  <si>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</si>
  <si>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</si>
  <si>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</si>
  <si>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</si>
  <si>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</si>
  <si>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</si>
  <si>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</si>
  <si>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</si>
  <si>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</si>
  <si>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</si>
  <si>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</si>
  <si>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</si>
  <si>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</si>
  <si>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</si>
  <si>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</si>
  <si>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</si>
  <si>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</si>
  <si>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</si>
  <si>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</si>
  <si>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</si>
  <si>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</si>
  <si>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</si>
  <si>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</si>
  <si>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</si>
  <si>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</si>
  <si>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</si>
  <si>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</si>
  <si>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</si>
  <si>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</si>
  <si>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</si>
  <si>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</si>
  <si>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</si>
  <si>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</si>
  <si>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</si>
  <si>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</si>
  <si>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</si>
  <si>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</si>
  <si>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</si>
  <si>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</si>
  <si>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</si>
  <si>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</si>
  <si>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</si>
  <si>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</si>
  <si>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</si>
  <si>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</si>
  <si>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</si>
  <si>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</si>
  <si>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</si>
  <si>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</si>
  <si>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</si>
  <si>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</si>
  <si>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</si>
  <si>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</si>
  <si>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</si>
  <si>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</si>
  <si>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</si>
  <si>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</si>
  <si>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</si>
  <si>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</si>
  <si>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</si>
  <si>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</si>
  <si>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</si>
  <si>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</si>
  <si>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</si>
  <si>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</si>
  <si>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</si>
  <si>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</si>
  <si>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</si>
  <si>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</si>
  <si>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</si>
  <si>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</si>
  <si>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</si>
  <si>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</si>
  <si>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</si>
  <si>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</si>
  <si>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</si>
  <si>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</si>
  <si>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</si>
  <si>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</si>
  <si>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</si>
  <si>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</si>
  <si>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</si>
  <si>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</si>
  <si>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</si>
  <si>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</si>
  <si>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</si>
  <si>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</si>
  <si>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</si>
  <si>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</si>
  <si>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</si>
  <si>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</si>
  <si>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</si>
  <si>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</si>
  <si>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</si>
  <si>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</si>
  <si>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</si>
  <si>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</si>
  <si>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</si>
  <si>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</si>
  <si>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</si>
  <si>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</si>
  <si>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</si>
  <si>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</si>
  <si>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</si>
  <si>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</si>
  <si>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</si>
  <si>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</si>
  <si>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</si>
  <si>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</si>
  <si>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</si>
  <si>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</si>
  <si>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</si>
  <si>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</si>
  <si>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</si>
  <si>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</si>
  <si>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</si>
  <si>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</si>
  <si>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</si>
  <si>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</si>
  <si>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</si>
  <si>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</si>
  <si>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</si>
  <si>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</si>
  <si>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</si>
  <si>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</si>
  <si>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</si>
  <si>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</si>
  <si>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</si>
  <si>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</si>
  <si>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</si>
  <si>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</si>
  <si>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</si>
  <si>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</si>
  <si>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</si>
  <si>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</si>
  <si>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</si>
  <si>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</si>
  <si>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</si>
  <si>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</si>
  <si>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</si>
  <si>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</si>
  <si>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</si>
  <si>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</si>
  <si>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</si>
  <si>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</si>
  <si>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</si>
  <si>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</si>
  <si>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</si>
  <si>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</si>
  <si>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</si>
  <si>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</si>
  <si>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</si>
  <si>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</si>
  <si>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</si>
  <si>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</si>
  <si>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</si>
  <si>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</si>
  <si>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</si>
  <si>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</si>
  <si>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</si>
  <si>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</si>
  <si>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</si>
  <si>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</si>
  <si>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</si>
  <si>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</si>
  <si>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</si>
  <si>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</si>
  <si>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</si>
  <si>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</si>
  <si>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</si>
  <si>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</si>
  <si>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</si>
  <si>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</si>
  <si>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</si>
  <si>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</si>
  <si>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</si>
  <si>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</si>
  <si>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</si>
  <si>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</si>
  <si>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</si>
  <si>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</si>
  <si>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</si>
  <si>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</si>
  <si>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</si>
  <si>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</si>
  <si>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</si>
  <si>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</si>
  <si>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</si>
  <si>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</si>
  <si>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</si>
  <si>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</si>
  <si>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</si>
  <si>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</si>
  <si>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</si>
  <si>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</si>
  <si>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</si>
  <si>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</si>
  <si>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</si>
  <si>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</si>
  <si>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</si>
  <si>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</si>
  <si>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</si>
  <si>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</si>
  <si>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</si>
  <si>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</si>
  <si>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</si>
  <si>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</si>
  <si>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</si>
  <si>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</si>
  <si>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</si>
  <si>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</si>
  <si>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</si>
  <si>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</si>
  <si>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</si>
  <si>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</si>
  <si>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</si>
  <si>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</si>
  <si>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</si>
  <si>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</si>
  <si>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</si>
  <si>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</si>
  <si>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</si>
  <si>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</si>
  <si>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</si>
  <si>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</si>
  <si>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</si>
  <si>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</si>
  <si>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</si>
  <si>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</si>
  <si>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</si>
  <si>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</si>
  <si>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</si>
  <si>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</si>
  <si>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</si>
  <si>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</si>
  <si>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</si>
  <si>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</si>
  <si>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</si>
  <si>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</si>
  <si>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</si>
  <si>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</si>
  <si>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</si>
  <si>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</si>
  <si>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</si>
  <si>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</si>
  <si>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</si>
  <si>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</si>
  <si>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</si>
  <si>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</si>
  <si>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</si>
  <si>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</si>
  <si>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</si>
  <si>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</si>
  <si>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</si>
  <si>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</si>
  <si>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</si>
  <si>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</si>
  <si>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</si>
  <si>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</si>
  <si>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</si>
  <si>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</si>
  <si>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</si>
  <si>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</si>
  <si>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</si>
  <si>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</si>
  <si>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</si>
  <si>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</si>
  <si>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</si>
  <si>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</si>
  <si>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</si>
  <si>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</si>
  <si>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</si>
  <si>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</si>
  <si>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</si>
  <si>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</si>
  <si>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</si>
  <si>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</si>
  <si>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</si>
  <si>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</si>
  <si>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</si>
  <si>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</si>
  <si>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</si>
  <si>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</si>
  <si>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</si>
  <si>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</si>
  <si>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</si>
  <si>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</si>
  <si>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</si>
  <si>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</si>
  <si>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</si>
  <si>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</si>
  <si>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</si>
  <si>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</si>
  <si>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</si>
  <si>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</si>
  <si>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</si>
  <si>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</si>
  <si>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</si>
  <si>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</si>
  <si>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</si>
  <si>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</si>
  <si>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</si>
  <si>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</si>
  <si>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</si>
  <si>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</si>
  <si>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</si>
  <si>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</si>
  <si>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</si>
  <si>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</si>
  <si>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</si>
  <si>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</si>
  <si>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</si>
  <si>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</si>
  <si>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</si>
  <si>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</si>
  <si>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</si>
  <si>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</si>
  <si>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</si>
  <si>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</si>
  <si>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</si>
  <si>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</si>
  <si>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</si>
  <si>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</si>
  <si>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</si>
  <si>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</si>
  <si>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</si>
  <si>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</si>
  <si>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</si>
  <si>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</si>
  <si>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</si>
  <si>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</si>
  <si>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</si>
  <si>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</si>
  <si>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</si>
  <si>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</si>
  <si>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</si>
  <si>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</si>
  <si>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</si>
  <si>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</si>
  <si>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</si>
  <si>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</si>
  <si>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</si>
  <si>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</si>
  <si>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</si>
  <si>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</si>
  <si>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</si>
  <si>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</si>
  <si>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</si>
  <si>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</si>
  <si>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</si>
  <si>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</si>
  <si>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</si>
  <si>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</si>
  <si>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</si>
  <si>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</si>
  <si>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</si>
  <si>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</si>
  <si>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</si>
  <si>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</si>
  <si>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</si>
  <si>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</si>
  <si>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</si>
  <si>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</si>
  <si>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</si>
  <si>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</si>
  <si>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</si>
  <si>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</si>
  <si>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</si>
  <si>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</si>
  <si>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</si>
  <si>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</si>
  <si>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</si>
  <si>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</si>
  <si>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</si>
  <si>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</si>
  <si>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</si>
  <si>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</si>
  <si>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</si>
  <si>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</si>
  <si>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</si>
  <si>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</si>
  <si>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</si>
  <si>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</si>
  <si>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</si>
  <si>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</si>
  <si>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</si>
  <si>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</si>
  <si>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</si>
  <si>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</si>
  <si>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</si>
  <si>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</si>
  <si>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</si>
  <si>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</si>
  <si>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</si>
  <si>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</si>
  <si>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</si>
  <si>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</si>
  <si>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</si>
  <si>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</si>
  <si>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</si>
  <si>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</si>
  <si>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</si>
  <si>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</si>
  <si>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</si>
  <si>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</si>
  <si>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</si>
  <si>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</si>
  <si>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</si>
  <si>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</si>
  <si>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</si>
  <si>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</si>
  <si>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</si>
  <si>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</si>
  <si>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</si>
  <si>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</si>
  <si>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</si>
  <si>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</si>
  <si>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</si>
  <si>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</si>
  <si>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</si>
  <si>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</si>
  <si>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</si>
  <si>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</si>
  <si>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</si>
  <si>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</si>
  <si>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</si>
  <si>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</si>
  <si>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</si>
  <si>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</si>
  <si>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</si>
  <si>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</si>
  <si>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</si>
  <si>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</si>
  <si>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</si>
  <si>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</si>
  <si>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</si>
  <si>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</si>
  <si>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</si>
  <si>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</si>
  <si>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</si>
  <si>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</si>
  <si>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</si>
  <si>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</si>
  <si>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</si>
  <si>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</si>
  <si>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</si>
  <si>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</si>
  <si>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</si>
  <si>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</si>
  <si>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</si>
  <si>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</si>
  <si>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</si>
  <si>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</si>
  <si>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</si>
  <si>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</si>
  <si>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</si>
  <si>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</si>
  <si>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</si>
  <si>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</si>
  <si>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</si>
  <si>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</si>
  <si>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</si>
  <si>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</si>
  <si>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</si>
  <si>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</si>
  <si>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</si>
  <si>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</si>
  <si>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</si>
  <si>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</si>
  <si>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</si>
  <si>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</si>
  <si>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</si>
  <si>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</si>
  <si>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</si>
  <si>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</si>
  <si>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</si>
  <si>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</si>
  <si>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</si>
  <si>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</si>
  <si>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</si>
  <si>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</si>
  <si>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</si>
  <si>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</si>
  <si>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</si>
  <si>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</si>
  <si>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</si>
  <si>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</si>
  <si>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</si>
  <si>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</si>
  <si>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</si>
  <si>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</si>
  <si>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</si>
  <si>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</si>
  <si>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</si>
  <si>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</si>
  <si>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</si>
  <si>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</si>
  <si>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</si>
  <si>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</si>
  <si>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</si>
  <si>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</si>
  <si>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</si>
  <si>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</si>
  <si>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</si>
  <si>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</si>
  <si>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</si>
  <si>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</si>
  <si>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</si>
  <si>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</si>
  <si>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</si>
  <si>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</si>
  <si>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</si>
  <si>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</si>
  <si>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</si>
  <si>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</si>
  <si>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</si>
  <si>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</si>
  <si>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</si>
  <si>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</si>
  <si>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</si>
  <si>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</si>
  <si>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</si>
  <si>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</si>
  <si>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</si>
  <si>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</si>
  <si>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</si>
  <si>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</si>
  <si>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</si>
  <si>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</si>
  <si>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</si>
  <si>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</si>
  <si>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</si>
  <si>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</si>
  <si>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</si>
  <si>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</si>
  <si>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</si>
  <si>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</si>
  <si>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</si>
  <si>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</si>
  <si>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</si>
  <si>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</si>
  <si>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</si>
  <si>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</si>
  <si>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</si>
  <si>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</si>
  <si>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</si>
  <si>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</si>
  <si>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</si>
  <si>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</si>
  <si>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</si>
  <si>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</si>
  <si>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</si>
  <si>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</si>
  <si>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</si>
  <si>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</si>
  <si>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</si>
  <si>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</si>
  <si>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</si>
  <si>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</si>
  <si>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</si>
  <si>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</si>
  <si>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</si>
  <si>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</si>
  <si>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</si>
  <si>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</si>
  <si>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</si>
  <si>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</si>
  <si>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</si>
  <si>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</si>
  <si>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</si>
  <si>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</si>
  <si>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</si>
  <si>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</si>
  <si>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</si>
  <si>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</si>
  <si>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</si>
  <si>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</si>
  <si>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</si>
  <si>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</si>
  <si>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</si>
  <si>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</si>
  <si>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</si>
  <si>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</si>
  <si>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</si>
  <si>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</si>
  <si>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</si>
  <si>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</si>
  <si>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</si>
  <si>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</si>
  <si>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</si>
  <si>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</si>
  <si>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</si>
  <si>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</si>
  <si>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</si>
  <si>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</si>
  <si>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</si>
  <si>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</si>
  <si>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</si>
  <si>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</si>
  <si>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</si>
  <si>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</si>
  <si>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</si>
  <si>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</si>
  <si>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</si>
  <si>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</si>
  <si>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</si>
  <si>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</si>
  <si>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</si>
  <si>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</si>
  <si>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</si>
  <si>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</si>
  <si>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</si>
  <si>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</si>
  <si>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</si>
  <si>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</si>
  <si>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</si>
  <si>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</si>
  <si>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</si>
  <si>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</si>
  <si>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</si>
  <si>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</si>
  <si>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</si>
  <si>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</si>
  <si>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</si>
  <si>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</si>
  <si>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</si>
  <si>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</si>
  <si>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</si>
  <si>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</si>
  <si>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</si>
  <si>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</si>
  <si>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</si>
  <si>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</si>
  <si>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</si>
  <si>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</si>
  <si>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</si>
  <si>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</si>
  <si>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</si>
  <si>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</si>
  <si>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</si>
  <si>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</si>
  <si>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</si>
  <si>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</si>
  <si>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</si>
  <si>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</si>
  <si>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</si>
  <si>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</si>
  <si>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</si>
  <si>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</si>
  <si>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</si>
  <si>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</si>
  <si>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</si>
  <si>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</si>
  <si>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</si>
  <si>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</si>
  <si>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</si>
  <si>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</si>
  <si>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</si>
  <si>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</si>
  <si>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</si>
  <si>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</si>
  <si>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</si>
  <si>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</si>
  <si>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</si>
  <si>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</si>
  <si>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</si>
  <si>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</si>
  <si>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</si>
  <si>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</si>
  <si>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</si>
  <si>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</si>
  <si>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</si>
  <si>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</si>
  <si>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</si>
  <si>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</si>
  <si>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</si>
  <si>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</si>
  <si>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</si>
  <si>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</si>
  <si>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</si>
  <si>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</si>
  <si>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</si>
  <si>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</si>
  <si>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</si>
  <si>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</si>
  <si>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</si>
  <si>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</si>
  <si>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</si>
  <si>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</si>
  <si>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</si>
  <si>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</si>
  <si>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</si>
  <si>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</si>
  <si>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</si>
  <si>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</si>
  <si>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</si>
  <si>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</si>
  <si>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</si>
  <si>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</si>
  <si>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</si>
  <si>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</si>
  <si>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</si>
  <si>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</si>
  <si>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</si>
  <si>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</si>
  <si>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</si>
  <si>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</si>
  <si>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</si>
  <si>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</si>
  <si>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</si>
  <si>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</si>
  <si>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</si>
  <si>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</si>
  <si>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</si>
  <si>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</si>
  <si>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</si>
  <si>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</si>
  <si>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</si>
  <si>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</si>
  <si>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</si>
  <si>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</si>
  <si>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</si>
  <si>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</si>
  <si>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</si>
  <si>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</si>
  <si>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</si>
  <si>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</si>
  <si>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</si>
  <si>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</si>
  <si>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</si>
  <si>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</si>
  <si>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</si>
  <si>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</si>
  <si>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</si>
  <si>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</si>
  <si>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</si>
  <si>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</si>
  <si>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</si>
  <si>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</si>
  <si>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</si>
  <si>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</si>
  <si>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</si>
  <si>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</si>
  <si>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</si>
  <si>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</si>
  <si>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</si>
  <si>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</si>
  <si>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</si>
  <si>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</si>
  <si>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</si>
  <si>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</si>
  <si>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</si>
  <si>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</si>
  <si>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</si>
  <si>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</si>
  <si>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</si>
  <si>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</si>
  <si>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</si>
  <si>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</si>
  <si>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</si>
  <si>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</si>
  <si>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</si>
  <si>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</si>
  <si>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</si>
  <si>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</si>
  <si>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</si>
  <si>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</si>
  <si>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</si>
  <si>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</si>
  <si>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</si>
  <si>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</si>
  <si>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</si>
  <si>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</si>
  <si>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</si>
  <si>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</si>
  <si>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</si>
  <si>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</si>
  <si>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</si>
  <si>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</si>
  <si>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</si>
  <si>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</si>
  <si>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</si>
  <si>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</si>
  <si>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</si>
  <si>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</si>
  <si>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</si>
  <si>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</si>
  <si>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</si>
  <si>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</si>
  <si>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</si>
  <si>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</si>
  <si>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</si>
  <si>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</si>
  <si>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</si>
  <si>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</si>
  <si>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</si>
  <si>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</si>
  <si>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</si>
  <si>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</si>
  <si>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</si>
  <si>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</si>
  <si>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</si>
  <si>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</si>
  <si>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</si>
  <si>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</si>
  <si>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</si>
  <si>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</si>
  <si>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</si>
  <si>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</si>
  <si>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</si>
  <si>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</si>
  <si>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</si>
  <si>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</si>
  <si>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</si>
  <si>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</si>
  <si>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</si>
  <si>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</si>
  <si>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</si>
  <si>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</si>
  <si>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</si>
  <si>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</si>
  <si>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</si>
  <si>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</si>
  <si>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</si>
  <si>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</si>
  <si>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</si>
  <si>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</si>
  <si>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</si>
  <si>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</si>
  <si>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</si>
  <si>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</si>
  <si>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</si>
  <si>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</si>
  <si>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</si>
  <si>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</si>
  <si>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</si>
  <si>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</si>
  <si>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</si>
  <si>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</si>
  <si>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</si>
  <si>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</si>
  <si>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</si>
  <si>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</si>
  <si>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</si>
  <si>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</si>
  <si>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</si>
  <si>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</si>
  <si>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</si>
  <si>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</si>
  <si>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</si>
  <si>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</si>
  <si>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</si>
  <si>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</si>
  <si>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</si>
  <si>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</si>
  <si>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</si>
  <si>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</si>
  <si>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</si>
  <si>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</si>
  <si>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</si>
  <si>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</si>
  <si>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</si>
  <si>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</si>
  <si>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</si>
  <si>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</si>
  <si>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</si>
  <si>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</si>
  <si>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</si>
  <si>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</si>
  <si>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</si>
  <si>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</si>
  <si>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</si>
  <si>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</si>
  <si>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</si>
  <si>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</si>
  <si>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</si>
  <si>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</si>
  <si>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</si>
  <si>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</si>
  <si>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</si>
  <si>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</si>
  <si>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</si>
  <si>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</si>
  <si>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</si>
  <si>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</si>
  <si>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</si>
  <si>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</si>
  <si>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</si>
  <si>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</si>
  <si>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</si>
  <si>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</si>
  <si>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</si>
  <si>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</si>
  <si>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</si>
  <si>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</si>
  <si>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</si>
  <si>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</si>
  <si>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</si>
  <si>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</si>
  <si>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</si>
  <si>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</si>
  <si>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</si>
  <si>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</si>
  <si>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</si>
  <si>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</si>
  <si>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</si>
  <si>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</si>
  <si>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</si>
  <si>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</si>
  <si>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</si>
  <si>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</si>
  <si>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</si>
  <si>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</si>
  <si>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</si>
  <si>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</si>
  <si>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</si>
  <si>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</si>
  <si>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</si>
  <si>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</si>
  <si>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</si>
  <si>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</si>
  <si>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</si>
  <si>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</si>
  <si>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</si>
  <si>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</si>
  <si>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</si>
  <si>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</si>
  <si>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</si>
  <si>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</si>
  <si>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</si>
  <si>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</si>
  <si>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</si>
  <si>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</si>
  <si>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</si>
  <si>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</si>
  <si>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</si>
  <si>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</si>
  <si>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</si>
  <si>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</si>
  <si>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</si>
  <si>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</si>
  <si>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</si>
  <si>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</si>
  <si>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</si>
  <si>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</si>
  <si>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</si>
  <si>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</si>
  <si>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</si>
  <si>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</si>
  <si>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</si>
  <si>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</si>
  <si>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</si>
  <si>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</si>
  <si>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</si>
  <si>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</si>
  <si>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</si>
  <si>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</si>
  <si>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</si>
  <si>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</si>
  <si>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</si>
  <si>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</si>
  <si>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</si>
  <si>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</si>
  <si>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</si>
  <si>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</si>
  <si>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</si>
  <si>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</si>
  <si>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</si>
  <si>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</si>
  <si>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</si>
  <si>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</si>
  <si>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</si>
  <si>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</si>
  <si>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</si>
  <si>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</si>
  <si>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</si>
  <si>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</si>
  <si>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</si>
  <si>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</si>
  <si>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</si>
  <si>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</si>
  <si>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</si>
  <si>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</si>
  <si>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</si>
  <si>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</si>
  <si>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</si>
  <si>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</si>
  <si>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</si>
  <si>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</si>
  <si>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</si>
  <si>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</si>
  <si>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</si>
  <si>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</si>
  <si>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</si>
  <si>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</si>
  <si>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</si>
  <si>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</si>
  <si>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</si>
  <si>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</si>
  <si>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</si>
  <si>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</si>
  <si>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</si>
  <si>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</si>
  <si>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</si>
  <si>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</si>
  <si>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</si>
  <si>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</si>
  <si>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</si>
  <si>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</si>
  <si>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</si>
  <si>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</si>
  <si>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</si>
  <si>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</si>
  <si>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</si>
  <si>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</si>
  <si>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</si>
  <si>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</si>
  <si>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</si>
  <si>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</si>
  <si>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</si>
  <si>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</si>
  <si>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</si>
  <si>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</si>
  <si>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</si>
  <si>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</si>
  <si>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</si>
  <si>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</si>
  <si>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</si>
  <si>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</si>
  <si>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</si>
  <si>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</si>
  <si>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</si>
  <si>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</si>
  <si>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</si>
  <si>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</si>
  <si>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</si>
  <si>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</si>
  <si>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</si>
  <si>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</si>
  <si>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</si>
  <si>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</si>
  <si>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</si>
  <si>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</si>
  <si>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</si>
  <si>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</si>
  <si>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</si>
  <si>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</si>
  <si>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</si>
  <si>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</si>
  <si>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</si>
  <si>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</si>
  <si>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</si>
  <si>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</si>
  <si>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</si>
  <si>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</si>
  <si>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</si>
  <si>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</si>
  <si>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</si>
  <si>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</si>
  <si>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</si>
  <si>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</si>
  <si>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</si>
  <si>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</si>
  <si>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</si>
  <si>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</si>
  <si>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</si>
  <si>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</si>
  <si>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</si>
  <si>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</si>
  <si>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</si>
  <si>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</si>
  <si>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</si>
  <si>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</si>
  <si>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</si>
  <si>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</si>
  <si>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</si>
  <si>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</si>
  <si>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</si>
  <si>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</si>
  <si>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</si>
  <si>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</si>
  <si>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</si>
  <si>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</si>
  <si>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</si>
  <si>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</si>
  <si>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</si>
  <si>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</si>
  <si>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</si>
  <si>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</si>
  <si>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</si>
  <si>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</si>
  <si>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</si>
  <si>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</si>
  <si>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</si>
  <si>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</si>
  <si>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</si>
  <si>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</si>
  <si>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</si>
  <si>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</si>
  <si>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</si>
  <si>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</si>
  <si>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</si>
  <si>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</si>
  <si>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</si>
  <si>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</si>
  <si>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</si>
  <si>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</si>
  <si>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</si>
  <si>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</si>
  <si>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</si>
  <si>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</si>
  <si>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</si>
  <si>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</si>
  <si>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</si>
  <si>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</si>
  <si>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</si>
  <si>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</si>
  <si>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</si>
  <si>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</si>
  <si>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</si>
  <si>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</si>
  <si>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</si>
  <si>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</si>
  <si>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</si>
  <si>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</si>
  <si>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</si>
  <si>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</si>
  <si>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</si>
  <si>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</si>
  <si>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</si>
  <si>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</si>
  <si>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</si>
  <si>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</si>
  <si>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</si>
  <si>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</si>
  <si>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</si>
  <si>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</si>
  <si>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</si>
  <si>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</si>
  <si>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</si>
  <si>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</si>
  <si>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</si>
  <si>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</si>
  <si>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</si>
  <si>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</si>
  <si>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</si>
  <si>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</si>
  <si>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</si>
  <si>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</si>
  <si>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</si>
  <si>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</si>
  <si>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</si>
  <si>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</si>
  <si>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</si>
  <si>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</si>
  <si>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</si>
  <si>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</si>
  <si>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</si>
  <si>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</si>
  <si>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</si>
  <si>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</si>
  <si>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</si>
  <si>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</si>
  <si>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</si>
  <si>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</si>
  <si>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</si>
  <si>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</si>
  <si>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</si>
  <si>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</si>
  <si>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</si>
  <si>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</si>
  <si>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</si>
  <si>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</si>
  <si>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</si>
  <si>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</si>
  <si>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</si>
  <si>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</si>
  <si>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</si>
  <si>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</si>
  <si>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</si>
  <si>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</si>
  <si>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</si>
  <si>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</si>
  <si>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</si>
  <si>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</si>
  <si>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</si>
  <si>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</si>
  <si>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</si>
  <si>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</si>
  <si>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</si>
  <si>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</si>
  <si>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</si>
  <si>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</si>
  <si>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</si>
  <si>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</si>
  <si>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</si>
  <si>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</si>
  <si>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</si>
  <si>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</si>
  <si>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</si>
  <si>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</si>
  <si>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</si>
  <si>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</si>
  <si>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</si>
  <si>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</si>
  <si>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</si>
  <si>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</si>
  <si>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</si>
  <si>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</si>
  <si>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</si>
  <si>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</si>
  <si>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</si>
  <si>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</si>
  <si>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</si>
  <si>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</si>
  <si>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</si>
  <si>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</si>
  <si>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</si>
  <si>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</si>
  <si>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</si>
  <si>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</si>
  <si>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</si>
  <si>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</si>
  <si>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</si>
  <si>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</si>
  <si>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</si>
  <si>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</si>
  <si>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</si>
  <si>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</si>
  <si>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</si>
  <si>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</si>
  <si>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</si>
  <si>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</si>
  <si>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</si>
  <si>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</si>
  <si>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</si>
  <si>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</si>
  <si>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</si>
  <si>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</si>
  <si>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</si>
  <si>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</si>
  <si>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</si>
  <si>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</si>
  <si>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</si>
  <si>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</si>
  <si>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</si>
  <si>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</si>
  <si>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</si>
  <si>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</si>
  <si>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</si>
  <si>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</si>
  <si>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</si>
  <si>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</si>
  <si>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</si>
  <si>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</si>
  <si>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</si>
  <si>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</si>
  <si>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</si>
  <si>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</si>
  <si>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</si>
  <si>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</si>
  <si>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</si>
  <si>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</si>
  <si>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</si>
  <si>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</si>
  <si>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</si>
  <si>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</si>
  <si>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</si>
  <si>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</si>
  <si>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</si>
  <si>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</si>
  <si>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</si>
  <si>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</si>
  <si>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</si>
  <si>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</si>
  <si>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</si>
  <si>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</si>
  <si>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</si>
  <si>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</si>
  <si>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</si>
  <si>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</si>
  <si>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</si>
  <si>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</si>
  <si>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</si>
  <si>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</si>
  <si>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</si>
  <si>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</si>
  <si>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</si>
  <si>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</si>
  <si>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</si>
  <si>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</si>
  <si>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</si>
  <si>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</si>
  <si>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</si>
  <si>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</si>
  <si>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</si>
  <si>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</si>
  <si>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</si>
  <si>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</si>
  <si>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</si>
  <si>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</si>
  <si>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</si>
  <si>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</si>
  <si>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</si>
  <si>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</si>
  <si>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</si>
  <si>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</si>
  <si>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</si>
  <si>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</si>
  <si>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</si>
  <si>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</si>
  <si>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</si>
  <si>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</si>
  <si>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</si>
  <si>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</si>
  <si>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</si>
  <si>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</si>
  <si>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</si>
  <si>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</si>
  <si>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</si>
  <si>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</si>
  <si>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</si>
  <si>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</si>
  <si>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</si>
  <si>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</si>
  <si>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</si>
  <si>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</si>
  <si>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</si>
  <si>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</si>
  <si>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</si>
  <si>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</si>
  <si>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</si>
  <si>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</si>
  <si>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</si>
  <si>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</si>
  <si>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</si>
  <si>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</si>
  <si>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</si>
  <si>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</si>
  <si>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</si>
  <si>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</si>
  <si>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</si>
  <si>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</si>
  <si>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</si>
  <si>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</si>
  <si>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</si>
  <si>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</si>
  <si>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</si>
  <si>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</si>
  <si>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</si>
  <si>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</si>
  <si>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</si>
  <si>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</si>
  <si>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</si>
  <si>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</si>
  <si>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</si>
  <si>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</si>
  <si>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</si>
  <si>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</si>
  <si>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</si>
  <si>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</si>
  <si>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</si>
  <si>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</si>
  <si>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</si>
  <si>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</si>
  <si>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</si>
  <si>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</si>
  <si>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</si>
  <si>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</si>
  <si>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</si>
  <si>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</si>
  <si>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</si>
  <si>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</si>
  <si>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</si>
  <si>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</si>
  <si>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</si>
  <si>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</si>
  <si>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</si>
  <si>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</si>
  <si>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</si>
  <si>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</si>
  <si>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</si>
  <si>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</si>
  <si>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</si>
  <si>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</si>
  <si>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</si>
  <si>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</si>
  <si>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</si>
  <si>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</si>
  <si>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</si>
  <si>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</si>
  <si>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</si>
  <si>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</si>
  <si>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</si>
  <si>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</si>
  <si>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</si>
  <si>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</si>
  <si>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</si>
  <si>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</si>
  <si>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</si>
  <si>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</si>
  <si>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</si>
  <si>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</si>
  <si>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</si>
  <si>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</si>
  <si>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</si>
  <si>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</si>
  <si>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</si>
  <si>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</si>
  <si>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</si>
  <si>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</si>
  <si>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</si>
  <si>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</si>
  <si>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</si>
  <si>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</si>
  <si>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</si>
  <si>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</si>
  <si>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</si>
  <si>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</si>
  <si>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</si>
  <si>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</si>
  <si>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</si>
  <si>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</si>
  <si>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</si>
  <si>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</si>
  <si>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</si>
  <si>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</si>
  <si>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</si>
  <si>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</si>
  <si>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</si>
  <si>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</si>
  <si>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</si>
  <si>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</si>
  <si>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</si>
  <si>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</si>
  <si>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</si>
  <si>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</si>
  <si>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</si>
  <si>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</si>
  <si>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</si>
  <si>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</si>
  <si>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</si>
  <si>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</si>
  <si>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</si>
  <si>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</si>
  <si>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</si>
  <si>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</si>
  <si>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</si>
  <si>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</si>
  <si>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</si>
  <si>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</si>
  <si>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</si>
  <si>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</si>
  <si>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</si>
  <si>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</si>
  <si>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</si>
  <si>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</si>
  <si>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</si>
  <si>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</si>
  <si>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</si>
  <si>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</si>
  <si>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</si>
  <si>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</si>
  <si>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</si>
  <si>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</si>
  <si>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</si>
  <si>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</si>
  <si>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</si>
  <si>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</si>
  <si>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</si>
  <si>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</si>
  <si>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</si>
  <si>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</si>
  <si>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</si>
  <si>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</si>
  <si>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</si>
  <si>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</si>
  <si>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</si>
  <si>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</si>
  <si>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</si>
  <si>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</si>
  <si>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</si>
  <si>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</si>
  <si>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</si>
  <si>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</si>
  <si>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</si>
  <si>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</si>
  <si>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</si>
  <si>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</si>
  <si>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</si>
  <si>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</si>
  <si>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</si>
  <si>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</si>
  <si>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</si>
  <si>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</si>
  <si>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</si>
  <si>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</si>
  <si>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</si>
  <si>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</si>
  <si>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</si>
  <si>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</si>
  <si>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</si>
  <si>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</si>
  <si>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</si>
  <si>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</si>
  <si>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</si>
  <si>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</si>
  <si>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</si>
  <si>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</si>
  <si>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</si>
  <si>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</si>
  <si>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</si>
  <si>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</si>
  <si>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</si>
  <si>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</si>
  <si>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</si>
  <si>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</si>
  <si>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</si>
  <si>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</si>
  <si>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</si>
  <si>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</si>
  <si>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</si>
  <si>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</si>
  <si>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</si>
  <si>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</si>
  <si>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</si>
  <si>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</si>
  <si>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</si>
  <si>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</si>
  <si>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</si>
  <si>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</si>
  <si>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</si>
  <si>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</si>
  <si>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</si>
  <si>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</si>
  <si>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</si>
  <si>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</si>
  <si>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</si>
  <si>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</si>
  <si>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</si>
  <si>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</si>
  <si>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</si>
  <si>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</si>
  <si>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</si>
  <si>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</si>
  <si>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</si>
  <si>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</si>
  <si>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</si>
  <si>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</si>
  <si>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</si>
  <si>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</si>
  <si>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</si>
  <si>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</si>
  <si>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</si>
  <si>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</si>
  <si>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</si>
  <si>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</si>
  <si>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</si>
  <si>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</si>
  <si>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</si>
  <si>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</si>
  <si>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</si>
  <si>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</si>
  <si>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</si>
  <si>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</si>
  <si>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</si>
  <si>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</si>
  <si>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</si>
  <si>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</si>
  <si>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</si>
  <si>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</si>
  <si>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</si>
  <si>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</si>
  <si>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</si>
  <si>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</si>
  <si>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</si>
  <si>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</si>
  <si>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</si>
  <si>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</si>
  <si>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</si>
  <si>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</si>
  <si>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</si>
  <si>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</si>
  <si>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</si>
  <si>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</si>
  <si>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</si>
  <si>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</si>
  <si>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</si>
  <si>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</si>
  <si>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</si>
  <si>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</si>
  <si>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</si>
  <si>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</si>
  <si>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</si>
  <si>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</si>
  <si>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</si>
  <si>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</si>
  <si>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</si>
  <si>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</si>
  <si>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</si>
  <si>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</si>
  <si>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</si>
  <si>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</si>
  <si>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</si>
  <si>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</si>
  <si>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</si>
  <si>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</si>
  <si>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</si>
  <si>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</si>
  <si>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</si>
  <si>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</si>
  <si>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</si>
  <si>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</si>
  <si>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</si>
  <si>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</si>
  <si>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</si>
  <si>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</si>
  <si>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</si>
  <si>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</si>
  <si>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</si>
  <si>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</si>
  <si>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</si>
  <si>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</si>
  <si>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</si>
  <si>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</si>
  <si>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</si>
  <si>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</si>
  <si>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</si>
  <si>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</si>
  <si>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</si>
  <si>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</si>
  <si>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</si>
  <si>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</si>
  <si>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</si>
  <si>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</si>
  <si>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</si>
  <si>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</si>
  <si>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</si>
  <si>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</si>
  <si>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</si>
  <si>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</si>
  <si>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</si>
  <si>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</si>
  <si>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</si>
  <si>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</si>
  <si>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</si>
  <si>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</si>
  <si>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</si>
  <si>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</si>
  <si>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</si>
  <si>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</si>
  <si>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</si>
  <si>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</si>
  <si>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</si>
  <si>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</si>
  <si>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</si>
  <si>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</si>
  <si>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</si>
  <si>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</si>
  <si>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</si>
  <si>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</si>
  <si>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</si>
  <si>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</si>
  <si>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</si>
  <si>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</si>
  <si>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</si>
  <si>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</si>
  <si>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</si>
  <si>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</si>
  <si>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</si>
  <si>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</si>
  <si>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</si>
  <si>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</si>
  <si>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</si>
  <si>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</si>
  <si>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</si>
  <si>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</si>
  <si>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</si>
  <si>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</si>
  <si>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</si>
  <si>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</si>
  <si>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</si>
  <si>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</si>
  <si>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</si>
  <si>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</si>
  <si>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</si>
  <si>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</si>
  <si>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</si>
  <si>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</si>
  <si>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</si>
  <si>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</si>
  <si>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</si>
  <si>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</si>
  <si>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</si>
  <si>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</si>
  <si>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</si>
  <si>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</si>
  <si>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</si>
  <si>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</si>
  <si>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</si>
  <si>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</si>
  <si>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</si>
  <si>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</si>
  <si>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</si>
  <si>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</si>
  <si>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</si>
  <si>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</si>
  <si>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</si>
  <si>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</si>
  <si>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</si>
  <si>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</si>
  <si>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</si>
  <si>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</si>
  <si>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</si>
  <si>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</si>
  <si>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</si>
  <si>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</si>
  <si>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</si>
  <si>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</si>
  <si>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</si>
  <si>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</si>
  <si>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</si>
  <si>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</si>
  <si>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</si>
  <si>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</si>
  <si>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</si>
  <si>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</si>
  <si>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</si>
  <si>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</si>
  <si>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</si>
  <si>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</si>
  <si>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</si>
  <si>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</si>
  <si>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</si>
  <si>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</si>
  <si>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</si>
  <si>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</si>
  <si>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</si>
  <si>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</si>
  <si>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</si>
  <si>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</si>
  <si>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</si>
  <si>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</si>
  <si>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</si>
  <si>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</si>
  <si>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</si>
  <si>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</si>
  <si>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</si>
  <si>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</si>
  <si>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</si>
  <si>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</si>
  <si>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</si>
  <si>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</si>
  <si>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</si>
  <si>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</si>
  <si>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</si>
  <si>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</si>
  <si>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</si>
  <si>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</si>
  <si>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</si>
  <si>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</si>
  <si>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</si>
  <si>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</si>
  <si>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</si>
  <si>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</si>
  <si>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</si>
  <si>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</si>
  <si>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</si>
  <si>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</si>
  <si>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</si>
  <si>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</si>
  <si>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</si>
  <si>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</si>
  <si>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</si>
  <si>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</si>
  <si>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</si>
  <si>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</si>
  <si>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</si>
  <si>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</si>
  <si>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</si>
  <si>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</si>
  <si>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</si>
  <si>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</si>
  <si>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</si>
  <si>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</si>
  <si>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</si>
  <si>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</si>
  <si>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</si>
  <si>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</si>
  <si>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</si>
  <si>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</si>
  <si>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</si>
  <si>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</si>
  <si>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</si>
  <si>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</si>
  <si>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</si>
  <si>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</si>
  <si>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</si>
  <si>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</si>
  <si>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</si>
  <si>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</si>
  <si>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</si>
  <si>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</si>
  <si>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</si>
  <si>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</si>
  <si>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</si>
  <si>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</si>
  <si>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</si>
  <si>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</si>
  <si>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</si>
  <si>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</si>
  <si>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</si>
  <si>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</si>
  <si>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</si>
  <si>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</si>
  <si>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</si>
  <si>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</si>
  <si>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</si>
  <si>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</si>
  <si>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</si>
  <si>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</si>
  <si>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</si>
  <si>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</si>
  <si>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</si>
  <si>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</si>
  <si>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</si>
  <si>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</si>
  <si>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</si>
  <si>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</si>
  <si>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</si>
  <si>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</si>
  <si>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</si>
  <si>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</si>
  <si>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</si>
  <si>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</si>
  <si>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</si>
  <si>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</si>
  <si>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</si>
  <si>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</si>
  <si>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</si>
  <si>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</si>
  <si>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</si>
  <si>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</si>
  <si>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</si>
  <si>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</si>
  <si>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</si>
  <si>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</si>
  <si>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</si>
  <si>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</si>
  <si>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</si>
  <si>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</si>
  <si>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</si>
  <si>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</si>
  <si>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</si>
  <si>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</si>
  <si>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</si>
  <si>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</si>
  <si>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</si>
  <si>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</si>
  <si>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</si>
  <si>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</si>
  <si>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</si>
  <si>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</si>
  <si>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</si>
  <si>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</si>
  <si>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</si>
  <si>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</si>
  <si>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</si>
  <si>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</si>
  <si>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</si>
  <si>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</si>
  <si>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</si>
  <si>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</si>
  <si>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</si>
  <si>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</si>
  <si>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</si>
  <si>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</si>
  <si>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</si>
  <si>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</si>
  <si>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</si>
  <si>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</si>
  <si>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</si>
  <si>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</si>
  <si>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</si>
  <si>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</si>
  <si>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</si>
  <si>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</si>
  <si>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</si>
  <si>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</si>
  <si>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</si>
  <si>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</si>
  <si>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</si>
  <si>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</si>
  <si>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</si>
  <si>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</si>
  <si>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</si>
  <si>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</si>
  <si>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</si>
  <si>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</si>
  <si>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</si>
  <si>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</si>
  <si>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</si>
  <si>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</si>
  <si>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</si>
  <si>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</si>
  <si>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</si>
  <si>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</si>
  <si>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</si>
  <si>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</si>
  <si>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</si>
  <si>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</si>
  <si>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</si>
  <si>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</si>
  <si>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</si>
  <si>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</si>
  <si>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</si>
  <si>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</si>
  <si>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</si>
  <si>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</si>
  <si>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</si>
  <si>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</si>
  <si>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</si>
  <si>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</si>
  <si>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</si>
  <si>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</si>
  <si>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</si>
  <si>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</si>
  <si>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</si>
  <si>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</si>
  <si>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</si>
  <si>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</si>
  <si>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</si>
  <si>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</si>
  <si>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</si>
  <si>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</si>
  <si>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</si>
  <si>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</si>
  <si>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</si>
  <si>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</si>
  <si>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</si>
  <si>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</si>
  <si>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</si>
  <si>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</si>
  <si>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</si>
  <si>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</si>
  <si>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</si>
  <si>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</si>
  <si>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</si>
  <si>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</si>
  <si>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</si>
  <si>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</si>
  <si>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</si>
  <si>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</si>
  <si>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</si>
  <si>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</si>
  <si>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</si>
  <si>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</si>
  <si>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</si>
  <si>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</si>
  <si>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</si>
  <si>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</si>
  <si>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</si>
  <si>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</si>
  <si>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</si>
  <si>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</si>
  <si>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</si>
  <si>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</si>
  <si>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</si>
  <si>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</si>
  <si>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</si>
  <si>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</si>
  <si>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</si>
  <si>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</si>
  <si>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</si>
  <si>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</si>
  <si>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</si>
  <si>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</si>
  <si>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</si>
  <si>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</si>
  <si>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</si>
  <si>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</si>
  <si>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</si>
  <si>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</si>
  <si>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</si>
  <si>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</si>
  <si>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</si>
  <si>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</si>
  <si>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</si>
  <si>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</si>
  <si>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</si>
  <si>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</si>
  <si>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</si>
  <si>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</si>
  <si>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</si>
  <si>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</si>
  <si>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</si>
  <si>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</si>
  <si>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</si>
  <si>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</si>
  <si>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</si>
  <si>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</si>
  <si>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</si>
  <si>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</si>
  <si>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</si>
  <si>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</si>
  <si>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</si>
  <si>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</si>
  <si>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</si>
  <si>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</si>
  <si>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</si>
  <si>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</si>
  <si>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</si>
  <si>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</si>
  <si>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</si>
  <si>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</si>
  <si>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</si>
  <si>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</si>
  <si>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</si>
  <si>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</si>
  <si>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</si>
  <si>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</si>
  <si>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</si>
  <si>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</si>
  <si>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</si>
  <si>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</si>
  <si>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</si>
  <si>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</si>
  <si>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</si>
  <si>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</si>
  <si>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</si>
  <si>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</si>
  <si>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</si>
  <si>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</si>
  <si>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</si>
  <si>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</si>
  <si>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</si>
  <si>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</si>
  <si>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</si>
  <si>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</si>
  <si>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</si>
  <si>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</si>
  <si>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</si>
  <si>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</si>
  <si>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</si>
  <si>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</si>
  <si>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</si>
  <si>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</si>
  <si>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</si>
  <si>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</si>
  <si>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</si>
  <si>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</si>
  <si>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</si>
  <si>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</si>
  <si>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</si>
  <si>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</si>
  <si>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</si>
  <si>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</si>
  <si>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</si>
  <si>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</si>
  <si>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</si>
  <si>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</si>
  <si>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</si>
  <si>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</si>
  <si>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</si>
  <si>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</si>
  <si>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</si>
  <si>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</si>
  <si>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</si>
  <si>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</si>
  <si>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</si>
  <si>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</si>
  <si>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</si>
  <si>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</si>
  <si>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</si>
  <si>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</si>
  <si>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</si>
  <si>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</si>
  <si>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</si>
  <si>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</si>
  <si>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</si>
  <si>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</si>
  <si>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</si>
  <si>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</si>
  <si>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</si>
  <si>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</si>
  <si>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</si>
  <si>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</si>
  <si>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</si>
  <si>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</si>
  <si>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</si>
  <si>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</si>
  <si>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</si>
  <si>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</si>
  <si>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</si>
  <si>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</si>
  <si>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</si>
  <si>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</si>
  <si>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</si>
  <si>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</si>
  <si>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</si>
  <si>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</si>
  <si>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</si>
  <si>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</si>
  <si>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</si>
  <si>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</si>
  <si>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</si>
  <si>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</si>
  <si>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</si>
  <si>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</si>
  <si>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</si>
  <si>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</si>
  <si>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</si>
  <si>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</si>
  <si>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</si>
  <si>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</si>
  <si>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</si>
  <si>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</si>
  <si>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</si>
  <si>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</si>
  <si>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</si>
  <si>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</si>
  <si>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</si>
  <si>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</si>
  <si>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</si>
  <si>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</si>
  <si>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</si>
  <si>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</si>
  <si>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</si>
  <si>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</si>
  <si>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</si>
  <si>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</si>
  <si>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</si>
  <si>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</si>
  <si>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</si>
  <si>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</si>
  <si>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</si>
  <si>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</si>
  <si>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</si>
  <si>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</si>
  <si>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</si>
  <si>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</si>
  <si>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</si>
  <si>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</si>
  <si>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</si>
  <si>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</si>
  <si>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</si>
  <si>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</si>
  <si>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</si>
  <si>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</si>
  <si>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</si>
  <si>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</si>
  <si>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</si>
  <si>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</si>
  <si>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</si>
  <si>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</si>
  <si>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</si>
  <si>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</si>
  <si>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</si>
  <si>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</si>
  <si>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</si>
  <si>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</si>
  <si>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</si>
  <si>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</si>
  <si>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</si>
  <si>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</si>
  <si>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</si>
  <si>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</si>
  <si>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</si>
  <si>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</si>
  <si>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</si>
  <si>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</si>
  <si>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</si>
  <si>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</si>
  <si>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</si>
  <si>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</si>
  <si>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</si>
  <si>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</si>
  <si>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</si>
  <si>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</si>
  <si>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</si>
  <si>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</si>
  <si>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</si>
  <si>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</si>
  <si>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</si>
  <si>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</si>
  <si>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</si>
  <si>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</si>
  <si>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</si>
  <si>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</si>
  <si>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</si>
  <si>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</si>
  <si>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</si>
  <si>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</si>
  <si>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</si>
  <si>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</si>
  <si>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</si>
  <si>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</si>
  <si>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</si>
  <si>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</si>
  <si>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</si>
  <si>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</si>
  <si>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</si>
  <si>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</si>
  <si>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</si>
  <si>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</si>
  <si>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</si>
  <si>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</si>
  <si>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</si>
  <si>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</si>
  <si>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</si>
  <si>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</si>
  <si>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</si>
  <si>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</si>
  <si>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</si>
  <si>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</si>
  <si>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</si>
  <si>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</si>
  <si>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</si>
  <si>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</si>
  <si>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</si>
  <si>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</si>
  <si>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</si>
  <si>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</si>
  <si>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</si>
  <si>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</si>
  <si>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</si>
  <si>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</si>
  <si>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</si>
  <si>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</si>
  <si>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</si>
  <si>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</si>
  <si>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</si>
  <si>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</si>
  <si>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</si>
  <si>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</si>
  <si>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</si>
  <si>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</si>
  <si>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</si>
  <si>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</si>
  <si>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</si>
  <si>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</si>
  <si>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</si>
  <si>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</si>
  <si>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</si>
  <si>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</si>
  <si>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</si>
  <si>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</si>
  <si>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</si>
  <si>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</si>
  <si>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</si>
  <si>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</si>
  <si>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</si>
  <si>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</si>
  <si>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</si>
  <si>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</si>
  <si>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</si>
  <si>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</si>
  <si>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</si>
  <si>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</si>
  <si>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</si>
  <si>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</si>
  <si>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</si>
  <si>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</si>
  <si>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</si>
  <si>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</si>
  <si>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</si>
  <si>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</si>
  <si>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</si>
  <si>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</si>
  <si>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</si>
  <si>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</si>
  <si>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</si>
  <si>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</si>
  <si>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</si>
  <si>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</si>
  <si>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</si>
  <si>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</si>
  <si>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</si>
  <si>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</si>
  <si>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</si>
  <si>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</si>
  <si>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</si>
  <si>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</si>
  <si>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</si>
  <si>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</si>
  <si>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</si>
  <si>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</si>
  <si>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</si>
  <si>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</si>
  <si>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</si>
  <si>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</si>
  <si>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</si>
  <si>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</si>
  <si>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</si>
  <si>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</si>
  <si>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</si>
  <si>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</si>
  <si>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</si>
  <si>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</si>
  <si>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</si>
  <si>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</si>
  <si>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</si>
  <si>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</si>
  <si>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</si>
  <si>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</si>
  <si>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</si>
  <si>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</si>
  <si>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</si>
  <si>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</si>
  <si>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</si>
  <si>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</si>
  <si>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</si>
  <si>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</si>
  <si>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</si>
  <si>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</si>
  <si>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</si>
  <si>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</si>
  <si>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</si>
  <si>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</si>
  <si>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</si>
  <si>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</si>
  <si>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</si>
  <si>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</si>
  <si>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</si>
  <si>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</si>
  <si>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</si>
  <si>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</si>
  <si>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</si>
  <si>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</si>
  <si>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</si>
  <si>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</si>
  <si>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</si>
  <si>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</si>
  <si>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</si>
  <si>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</si>
  <si>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</si>
  <si>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</si>
  <si>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</si>
  <si>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</si>
  <si>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</si>
  <si>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</si>
  <si>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</si>
  <si>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</si>
  <si>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</si>
  <si>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</si>
  <si>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</si>
  <si>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</si>
  <si>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</si>
  <si>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</si>
  <si>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</si>
  <si>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</si>
  <si>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</si>
  <si>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</si>
  <si>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</si>
  <si>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</si>
  <si>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</si>
  <si>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</si>
  <si>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</si>
  <si>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</si>
  <si>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</si>
  <si>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</si>
  <si>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</si>
  <si>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</si>
  <si>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</si>
  <si>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</si>
  <si>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</si>
  <si>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</si>
  <si>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</si>
  <si>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</si>
  <si>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</si>
  <si>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</si>
  <si>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</si>
  <si>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</si>
  <si>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</si>
  <si>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</si>
  <si>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</si>
  <si>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</si>
  <si>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</si>
  <si>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</si>
  <si>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</si>
  <si>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</si>
  <si>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</si>
  <si>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</si>
  <si>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</si>
  <si>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</si>
  <si>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</si>
  <si>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</si>
  <si>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</si>
  <si>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</si>
  <si>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</si>
  <si>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</si>
  <si>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</si>
  <si>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</si>
  <si>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</si>
  <si>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</si>
  <si>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</si>
  <si>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</si>
  <si>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</si>
  <si>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</si>
  <si>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</si>
  <si>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</si>
  <si>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</si>
  <si>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</si>
  <si>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</si>
  <si>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</si>
  <si>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</si>
  <si>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</si>
  <si>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</si>
  <si>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</si>
  <si>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</si>
  <si>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</si>
  <si>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</si>
  <si>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</si>
  <si>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</si>
  <si>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</si>
  <si>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</si>
  <si>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</si>
  <si>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</si>
  <si>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</si>
  <si>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</si>
  <si>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</si>
  <si>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</si>
  <si>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</si>
  <si>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</si>
  <si>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</si>
  <si>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</si>
  <si>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</si>
  <si>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</si>
  <si>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</si>
  <si>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</si>
  <si>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</si>
  <si>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</si>
  <si>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</si>
  <si>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</si>
  <si>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</si>
  <si>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</si>
  <si>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</si>
  <si>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</si>
  <si>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</si>
  <si>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</si>
  <si>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</si>
  <si>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</si>
  <si>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</si>
  <si>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</si>
  <si>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</si>
  <si>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</si>
  <si>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</si>
  <si>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</si>
  <si>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</si>
  <si>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</si>
  <si>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</si>
  <si>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</si>
  <si>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</si>
  <si>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</si>
  <si>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</si>
  <si>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</si>
  <si>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</si>
  <si>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</si>
  <si>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</si>
  <si>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</si>
  <si>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</si>
  <si>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</si>
  <si>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</si>
  <si>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</si>
  <si>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</si>
  <si>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</si>
  <si>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</si>
  <si>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</si>
  <si>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</si>
  <si>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</si>
  <si>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</si>
  <si>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</si>
  <si>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</si>
  <si>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</si>
  <si>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</si>
  <si>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</si>
  <si>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</si>
  <si>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</si>
  <si>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</si>
  <si>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</si>
  <si>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</si>
  <si>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</si>
  <si>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</si>
  <si>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</si>
  <si>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</si>
  <si>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</si>
  <si>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</si>
  <si>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</si>
  <si>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</si>
  <si>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</si>
  <si>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</si>
  <si>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</si>
  <si>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</si>
  <si>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</si>
  <si>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</si>
  <si>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</si>
  <si>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</si>
  <si>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</si>
  <si>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</si>
  <si>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</si>
  <si>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</si>
  <si>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</si>
  <si>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</si>
  <si>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</si>
  <si>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</si>
  <si>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</si>
  <si>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</si>
  <si>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</si>
  <si>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</si>
  <si>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</si>
  <si>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</si>
  <si>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</si>
  <si>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</si>
  <si>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</si>
  <si>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</si>
  <si>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</si>
  <si>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</si>
  <si>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</si>
  <si>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</si>
  <si>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</si>
  <si>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</si>
  <si>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</si>
  <si>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</si>
  <si>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</si>
  <si>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</si>
  <si>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</si>
  <si>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</si>
  <si>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</si>
  <si>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</si>
  <si>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</si>
  <si>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</si>
  <si>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</si>
  <si>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</si>
  <si>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</si>
  <si>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</si>
  <si>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</si>
  <si>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</si>
  <si>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</si>
  <si>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</si>
  <si>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</si>
  <si>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</si>
  <si>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</si>
  <si>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</si>
  <si>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</si>
  <si>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</si>
  <si>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</si>
  <si>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</si>
  <si>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</si>
  <si>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</si>
  <si>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</si>
  <si>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</si>
  <si>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</si>
  <si>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</si>
  <si>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</si>
  <si>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</si>
  <si>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</si>
  <si>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</si>
  <si>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</si>
  <si>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</si>
  <si>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</si>
  <si>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</si>
  <si>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</si>
  <si>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</si>
  <si>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</si>
  <si>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</si>
  <si>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</si>
  <si>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</si>
  <si>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</si>
  <si>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</si>
  <si>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</si>
  <si>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</si>
  <si>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</si>
  <si>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</si>
  <si>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</si>
  <si>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</si>
  <si>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</si>
  <si>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</si>
  <si>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</si>
  <si>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</si>
  <si>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</si>
  <si>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</si>
  <si>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</si>
  <si>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</si>
  <si>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</si>
  <si>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</si>
  <si>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</si>
  <si>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</si>
  <si>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</si>
  <si>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</si>
  <si>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</si>
  <si>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</si>
  <si>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</si>
  <si>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</si>
  <si>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</si>
  <si>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</si>
  <si>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</si>
  <si>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</si>
  <si>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</si>
  <si>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</si>
  <si>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</si>
  <si>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</si>
  <si>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</si>
  <si>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</si>
  <si>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</si>
  <si>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</si>
  <si>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</si>
  <si>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</si>
  <si>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</si>
  <si>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</si>
  <si>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</si>
  <si>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</si>
  <si>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</si>
  <si>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</si>
  <si>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</si>
  <si>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</si>
  <si>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</si>
  <si>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</si>
  <si>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</si>
  <si>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</si>
  <si>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</si>
  <si>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</si>
  <si>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</si>
  <si>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</si>
  <si>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</si>
  <si>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</si>
  <si>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</si>
  <si>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</si>
  <si>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</si>
  <si>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</si>
  <si>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</si>
  <si>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</si>
  <si>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</si>
  <si>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</si>
  <si>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</si>
  <si>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</si>
  <si>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</si>
  <si>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</si>
  <si>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</si>
  <si>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</si>
  <si>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</si>
  <si>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</si>
  <si>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</si>
  <si>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</si>
  <si>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</si>
  <si>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</si>
  <si>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</si>
  <si>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</si>
  <si>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</si>
  <si>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</si>
  <si>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</si>
  <si>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</si>
  <si>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</si>
  <si>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</si>
  <si>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</si>
  <si>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</si>
  <si>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</si>
  <si>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</si>
  <si>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</si>
  <si>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</si>
  <si>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</si>
  <si>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</si>
  <si>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</si>
  <si>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</si>
  <si>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</si>
  <si>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</si>
  <si>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</si>
  <si>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</si>
  <si>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</si>
  <si>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</si>
  <si>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</si>
  <si>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</si>
  <si>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</si>
  <si>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</si>
  <si>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</si>
  <si>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</si>
  <si>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</si>
  <si>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</si>
  <si>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</si>
  <si>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</si>
  <si>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</si>
  <si>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</si>
  <si>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</si>
  <si>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</si>
  <si>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</si>
  <si>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</si>
  <si>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</si>
  <si>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</si>
  <si>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</si>
  <si>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</si>
  <si>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</si>
  <si>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</si>
  <si>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</si>
  <si>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</si>
  <si>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</si>
  <si>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</si>
  <si>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</si>
  <si>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</si>
  <si>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</si>
  <si>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</si>
  <si>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</si>
  <si>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</si>
  <si>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</si>
  <si>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</si>
  <si>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</si>
  <si>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</si>
  <si>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</si>
  <si>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</si>
  <si>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</si>
  <si>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</si>
  <si>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</si>
  <si>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</si>
  <si>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</si>
  <si>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</si>
  <si>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</si>
  <si>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</si>
  <si>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</si>
  <si>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</si>
  <si>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</si>
  <si>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</si>
  <si>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</si>
  <si>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</si>
  <si>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</si>
  <si>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</si>
  <si>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</si>
  <si>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</si>
  <si>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</si>
  <si>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</si>
  <si>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</si>
  <si>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</si>
  <si>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</si>
  <si>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</si>
  <si>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</si>
  <si>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</si>
  <si>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</si>
  <si>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</si>
  <si>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</si>
  <si>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</si>
  <si>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</si>
  <si>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</si>
  <si>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</si>
  <si>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</si>
  <si>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</si>
  <si>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</si>
  <si>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</si>
  <si>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</si>
  <si>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</si>
  <si>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</si>
  <si>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</si>
  <si>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</si>
  <si>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</si>
  <si>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</si>
  <si>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</si>
  <si>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</si>
  <si>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</si>
  <si>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</si>
  <si>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</si>
  <si>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</si>
  <si>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</si>
  <si>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</si>
  <si>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</si>
  <si>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</si>
  <si>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</si>
  <si>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</si>
  <si>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</si>
  <si>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</si>
  <si>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</si>
  <si>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</si>
  <si>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</si>
  <si>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</si>
  <si>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</si>
  <si>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</si>
  <si>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</si>
  <si>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</si>
  <si>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</si>
  <si>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</si>
  <si>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</si>
  <si>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</si>
  <si>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</si>
  <si>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</si>
  <si>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</si>
  <si>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</si>
  <si>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</si>
  <si>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</si>
  <si>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</si>
  <si>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</si>
  <si>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</si>
  <si>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</si>
  <si>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</si>
  <si>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</si>
  <si>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</si>
  <si>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</si>
  <si>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</si>
  <si>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</si>
  <si>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</si>
  <si>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</si>
  <si>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</si>
  <si>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</si>
  <si>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</si>
  <si>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</si>
  <si>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</si>
  <si>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</si>
  <si>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</si>
  <si>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</si>
  <si>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</si>
  <si>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</si>
  <si>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</si>
  <si>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</si>
  <si>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</si>
  <si>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</si>
  <si>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</si>
  <si>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</si>
  <si>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</si>
  <si>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</si>
  <si>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</si>
  <si>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</si>
  <si>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</si>
  <si>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</si>
  <si>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</si>
  <si>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</si>
  <si>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</si>
  <si>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</si>
  <si>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</si>
  <si>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</si>
  <si>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</si>
  <si>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</si>
  <si>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</si>
  <si>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</si>
  <si>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</si>
  <si>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</si>
  <si>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</si>
  <si>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</si>
  <si>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</si>
  <si>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</si>
  <si>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</si>
  <si>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</si>
  <si>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</si>
  <si>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</si>
  <si>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</si>
  <si>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</si>
  <si>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</si>
  <si>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</si>
  <si>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</si>
  <si>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</si>
  <si>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</si>
  <si>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</si>
  <si>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</si>
  <si>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</si>
  <si>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</si>
  <si>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</si>
  <si>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</si>
  <si>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</si>
  <si>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</si>
  <si>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</si>
  <si>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</si>
  <si>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</si>
  <si>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</si>
  <si>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</si>
  <si>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</si>
  <si>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</si>
  <si>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</si>
  <si>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</si>
  <si>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</si>
  <si>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</si>
  <si>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</si>
  <si>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</si>
  <si>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</si>
  <si>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</si>
  <si>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</si>
  <si>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</si>
  <si>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</si>
  <si>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</si>
  <si>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</si>
  <si>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</si>
  <si>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</si>
  <si>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</si>
  <si>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</si>
  <si>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</si>
  <si>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</si>
  <si>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</si>
  <si>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</si>
  <si>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</si>
  <si>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</si>
  <si>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</si>
  <si>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</si>
  <si>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</si>
  <si>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</si>
  <si>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</si>
  <si>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</si>
  <si>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</si>
  <si>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</si>
  <si>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</si>
  <si>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</si>
  <si>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</si>
  <si>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</si>
  <si>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</si>
  <si>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</si>
  <si>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</si>
  <si>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</si>
  <si>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</si>
  <si>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</si>
  <si>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</si>
  <si>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</si>
  <si>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</si>
  <si>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</si>
  <si>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</si>
  <si>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</si>
  <si>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</si>
  <si>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</si>
  <si>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</si>
  <si>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</si>
  <si>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</si>
  <si>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</si>
  <si>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</si>
  <si>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</si>
  <si>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</si>
  <si>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</si>
  <si>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</si>
  <si>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</si>
  <si>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</si>
  <si>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</si>
  <si>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</si>
  <si>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</si>
  <si>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</si>
  <si>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</si>
  <si>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</si>
  <si>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</si>
  <si>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</si>
  <si>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</si>
  <si>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</si>
  <si>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</si>
  <si>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</si>
  <si>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</si>
  <si>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</si>
  <si>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</si>
  <si>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</si>
  <si>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</si>
  <si>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</si>
  <si>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</si>
  <si>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</si>
  <si>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</si>
  <si>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</si>
  <si>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</si>
  <si>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</si>
  <si>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</si>
  <si>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</si>
  <si>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</si>
  <si>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</si>
  <si>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</si>
  <si>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</si>
  <si>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</si>
  <si>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</si>
  <si>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</si>
  <si>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</si>
  <si>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</si>
  <si>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</si>
  <si>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</si>
  <si>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</si>
  <si>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</si>
  <si>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</si>
  <si>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</si>
  <si>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</si>
  <si>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</si>
  <si>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</si>
  <si>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</si>
  <si>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</si>
  <si>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</si>
  <si>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</si>
  <si>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</si>
  <si>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</si>
  <si>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</si>
  <si>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</si>
  <si>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</si>
  <si>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</si>
  <si>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</si>
  <si>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</si>
  <si>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</si>
  <si>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</si>
  <si>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</si>
  <si>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</si>
  <si>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</si>
  <si>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</si>
  <si>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</si>
  <si>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</si>
  <si>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</si>
  <si>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</si>
  <si>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</si>
  <si>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</si>
  <si>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</si>
  <si>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</si>
  <si>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</si>
  <si>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</si>
  <si>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</si>
  <si>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</si>
  <si>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</si>
  <si>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</si>
  <si>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</si>
  <si>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</si>
  <si>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</si>
  <si>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</si>
  <si>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</si>
  <si>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</si>
  <si>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</si>
  <si>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</si>
  <si>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</si>
  <si>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</si>
  <si>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</si>
  <si>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</si>
  <si>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</si>
  <si>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</si>
  <si>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</si>
  <si>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</si>
  <si>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</si>
  <si>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</si>
  <si>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</si>
  <si>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</si>
  <si>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</si>
  <si>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</si>
  <si>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</si>
  <si>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</si>
  <si>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</si>
  <si>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</si>
  <si>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</si>
  <si>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</si>
  <si>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</si>
  <si>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</si>
  <si>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</si>
  <si>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</si>
  <si>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</si>
  <si>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</si>
  <si>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</si>
  <si>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</si>
  <si>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</si>
  <si>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</si>
  <si>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</si>
  <si>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</si>
  <si>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</si>
  <si>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</si>
  <si>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</si>
  <si>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</si>
  <si>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</si>
  <si>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</si>
  <si>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</si>
  <si>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</si>
  <si>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</si>
  <si>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</si>
  <si>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</si>
  <si>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</si>
  <si>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</si>
  <si>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</si>
  <si>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</si>
  <si>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</si>
  <si>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</si>
  <si>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</si>
  <si>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</si>
  <si>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</si>
  <si>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</si>
  <si>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</si>
  <si>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</si>
  <si>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</si>
  <si>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</si>
  <si>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</si>
  <si>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</si>
  <si>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</si>
  <si>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</si>
  <si>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</si>
  <si>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</si>
  <si>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</si>
  <si>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</si>
  <si>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</si>
  <si>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</si>
  <si>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</si>
  <si>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</si>
  <si>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</si>
  <si>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</si>
  <si>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</si>
  <si>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</si>
  <si>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</si>
  <si>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</si>
  <si>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</si>
  <si>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</si>
  <si>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</si>
  <si>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</si>
  <si>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</si>
  <si>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</si>
  <si>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</si>
  <si>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</si>
  <si>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</si>
  <si>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</si>
  <si>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</si>
  <si>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</si>
  <si>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</si>
  <si>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</si>
  <si>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</si>
  <si>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</si>
  <si>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</si>
  <si>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</si>
  <si>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</si>
  <si>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</si>
  <si>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</si>
  <si>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</si>
  <si>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</si>
  <si>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</si>
  <si>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</si>
  <si>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</si>
  <si>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</si>
  <si>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</si>
  <si>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</si>
  <si>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</si>
  <si>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</si>
  <si>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</si>
  <si>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</si>
  <si>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</si>
  <si>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</si>
  <si>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</si>
  <si>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</si>
  <si>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</si>
  <si>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</si>
  <si>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</si>
  <si>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</si>
  <si>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</si>
  <si>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</si>
  <si>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</si>
  <si>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</si>
  <si>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</si>
  <si>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</si>
  <si>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</si>
  <si>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</si>
  <si>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</si>
  <si>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</si>
  <si>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</si>
  <si>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</si>
  <si>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</si>
  <si>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</si>
  <si>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</si>
  <si>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</si>
  <si>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</si>
  <si>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</si>
  <si>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</si>
  <si>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</si>
  <si>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</si>
  <si>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</si>
  <si>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</si>
  <si>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</si>
  <si>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</si>
  <si>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</si>
  <si>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</si>
  <si>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</si>
  <si>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</si>
  <si>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</si>
  <si>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</si>
  <si>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</si>
  <si>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</si>
  <si>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</si>
  <si>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</si>
  <si>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</si>
  <si>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</si>
  <si>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</si>
  <si>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</si>
  <si>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</si>
  <si>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</si>
  <si>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</si>
  <si>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</si>
  <si>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</si>
  <si>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</si>
  <si>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</si>
  <si>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</si>
  <si>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</si>
  <si>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</si>
  <si>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</si>
  <si>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</si>
  <si>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</si>
  <si>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</si>
  <si>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</si>
  <si>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</si>
  <si>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</si>
  <si>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</si>
  <si>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</si>
  <si>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</si>
  <si>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</si>
  <si>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</si>
  <si>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</si>
  <si>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</si>
  <si>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</si>
  <si>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</si>
  <si>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</si>
  <si>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</si>
  <si>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</si>
  <si>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</si>
  <si>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</si>
  <si>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</si>
  <si>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</si>
  <si>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</si>
  <si>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</si>
  <si>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</si>
  <si>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</si>
  <si>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</si>
  <si>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</si>
  <si>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</si>
  <si>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</si>
  <si>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</si>
  <si>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</si>
  <si>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</si>
  <si>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</si>
  <si>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</si>
  <si>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</si>
  <si>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</si>
  <si>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</si>
  <si>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</si>
  <si>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</si>
  <si>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</si>
  <si>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</si>
  <si>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</si>
  <si>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</si>
  <si>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</si>
  <si>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</si>
  <si>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</si>
  <si>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</si>
  <si>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</si>
  <si>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</si>
  <si>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</si>
  <si>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</si>
  <si>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</si>
  <si>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</si>
  <si>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</si>
  <si>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</si>
  <si>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</si>
  <si>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</si>
  <si>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</si>
  <si>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</si>
  <si>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</si>
  <si>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</si>
  <si>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</si>
  <si>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</si>
  <si>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</si>
  <si>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</si>
  <si>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</si>
  <si>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</si>
  <si>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</si>
  <si>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</si>
  <si>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</si>
  <si>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</si>
  <si>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</si>
  <si>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</si>
  <si>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</si>
  <si>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</si>
  <si>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</si>
  <si>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</si>
  <si>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</si>
  <si>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</si>
  <si>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</si>
  <si>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</si>
  <si>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</si>
  <si>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</si>
  <si>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</si>
  <si>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</si>
  <si>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</si>
  <si>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</si>
  <si>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</si>
  <si>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</si>
  <si>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</si>
  <si>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</si>
  <si>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</si>
  <si>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</si>
  <si>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</si>
  <si>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</si>
  <si>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</si>
  <si>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</si>
  <si>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</si>
  <si>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</si>
  <si>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</si>
  <si>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</si>
  <si>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</si>
  <si>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</si>
  <si>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</si>
  <si>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</si>
  <si>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</si>
  <si>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</si>
  <si>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</si>
  <si>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</si>
  <si>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</si>
  <si>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</si>
  <si>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</si>
  <si>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</si>
  <si>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</si>
  <si>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</si>
  <si>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</si>
  <si>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</si>
  <si>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</si>
  <si>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</si>
  <si>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</si>
  <si>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</si>
  <si>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</si>
  <si>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</si>
  <si>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</si>
  <si>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</si>
  <si>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</si>
  <si>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</si>
  <si>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</si>
  <si>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</si>
  <si>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</si>
  <si>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</si>
  <si>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</si>
  <si>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</si>
  <si>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</si>
  <si>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</si>
  <si>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</si>
  <si>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</si>
  <si>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</si>
  <si>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</si>
  <si>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</si>
  <si>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</si>
  <si>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</si>
  <si>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</si>
  <si>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</si>
  <si>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</si>
  <si>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</si>
  <si>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</si>
  <si>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</si>
  <si>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</si>
  <si>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</si>
  <si>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</si>
  <si>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</si>
  <si>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</si>
  <si>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</si>
  <si>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</si>
  <si>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</si>
  <si>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</si>
  <si>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</si>
  <si>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</si>
  <si>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</si>
  <si>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</si>
  <si>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</si>
  <si>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</si>
  <si>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</si>
  <si>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</si>
  <si>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</si>
  <si>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</si>
  <si>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</si>
  <si>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</si>
  <si>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</si>
  <si>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</si>
  <si>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</si>
  <si>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</si>
  <si>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</si>
  <si>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</si>
  <si>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</si>
  <si>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</si>
  <si>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</si>
  <si>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</si>
  <si>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</si>
  <si>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</si>
  <si>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</si>
  <si>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</si>
  <si>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</si>
  <si>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</si>
  <si>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</si>
  <si>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</si>
  <si>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</si>
  <si>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</si>
  <si>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</si>
  <si>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</si>
  <si>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</si>
  <si>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</si>
  <si>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</si>
  <si>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</si>
  <si>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</si>
  <si>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</si>
  <si>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</si>
  <si>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</si>
  <si>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</si>
  <si>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</si>
  <si>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</si>
  <si>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</si>
  <si>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</si>
  <si>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</si>
  <si>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</si>
  <si>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</si>
  <si>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</si>
  <si>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</si>
  <si>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</si>
  <si>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</si>
  <si>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</si>
  <si>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</si>
  <si>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</si>
  <si>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</si>
  <si>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</si>
  <si>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</si>
  <si>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</si>
  <si>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</si>
  <si>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</si>
  <si>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</si>
  <si>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</si>
  <si>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</si>
  <si>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</si>
  <si>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</si>
  <si>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</si>
  <si>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</si>
  <si>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</si>
  <si>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</si>
  <si>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</si>
  <si>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</si>
  <si>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</si>
  <si>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</si>
  <si>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</si>
  <si>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</si>
  <si>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</si>
  <si>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</si>
  <si>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</si>
  <si>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</si>
  <si>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</si>
  <si>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</si>
  <si>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</si>
  <si>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</si>
  <si>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</si>
  <si>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</si>
  <si>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</si>
  <si>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</si>
  <si>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</si>
  <si>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</si>
  <si>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</si>
  <si>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</si>
  <si>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</si>
  <si>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</si>
  <si>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</si>
  <si>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</si>
  <si>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</si>
  <si>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</si>
  <si>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</si>
  <si>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</si>
  <si>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</si>
  <si>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</si>
  <si>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</si>
  <si>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</si>
  <si>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</si>
  <si>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</si>
  <si>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</si>
  <si>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</si>
  <si>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</si>
  <si>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</si>
  <si>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</si>
  <si>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</si>
  <si>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</si>
  <si>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</si>
  <si>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</si>
  <si>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</si>
  <si>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</si>
  <si>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</si>
  <si>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</si>
  <si>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</si>
  <si>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</si>
  <si>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</si>
  <si>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</si>
  <si>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</si>
  <si>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</si>
  <si>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</si>
  <si>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</si>
  <si>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</si>
  <si>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</si>
  <si>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</si>
  <si>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</si>
  <si>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</si>
  <si>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</si>
  <si>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</si>
  <si>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</si>
  <si>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</si>
  <si>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</si>
  <si>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</si>
  <si>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</si>
  <si>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</si>
  <si>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</si>
  <si>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</si>
  <si>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</si>
  <si>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</si>
  <si>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</si>
  <si>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</si>
  <si>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</si>
  <si>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</si>
  <si>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</si>
  <si>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</si>
  <si>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</si>
  <si>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</si>
  <si>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</si>
  <si>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</si>
  <si>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</si>
  <si>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</si>
  <si>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</si>
  <si>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</si>
  <si>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</si>
  <si>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</si>
  <si>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</si>
  <si>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</si>
  <si>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</si>
  <si>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</si>
  <si>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</si>
  <si>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</si>
  <si>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</si>
  <si>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</si>
  <si>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</si>
  <si>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</si>
  <si>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</si>
  <si>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</si>
  <si>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</si>
  <si>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</si>
  <si>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</si>
  <si>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</si>
  <si>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</si>
  <si>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</si>
  <si>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</si>
  <si>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</si>
  <si>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</si>
  <si>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</si>
  <si>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</si>
  <si>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</si>
  <si>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</si>
  <si>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</si>
  <si>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</si>
  <si>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</si>
  <si>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</si>
  <si>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</si>
  <si>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</si>
  <si>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</si>
  <si>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</si>
  <si>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</si>
  <si>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</si>
  <si>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</si>
  <si>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</si>
  <si>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</si>
  <si>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</si>
  <si>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</si>
  <si>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</si>
  <si>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</si>
  <si>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</si>
  <si>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</si>
  <si>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</si>
  <si>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</si>
  <si>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</si>
  <si>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</si>
  <si>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</si>
  <si>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</si>
  <si>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</si>
  <si>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</si>
  <si>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</si>
  <si>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</si>
  <si>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</si>
  <si>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</si>
  <si>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</si>
  <si>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</si>
  <si>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</si>
  <si>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</si>
  <si>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</si>
  <si>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</si>
  <si>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</si>
  <si>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</si>
  <si>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</si>
  <si>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</si>
  <si>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</si>
  <si>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</si>
  <si>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</si>
  <si>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</si>
  <si>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</si>
  <si>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</si>
  <si>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</si>
  <si>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</si>
  <si>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</si>
  <si>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</si>
  <si>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</si>
  <si>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</si>
  <si>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</si>
  <si>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</si>
  <si>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</si>
  <si>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</si>
  <si>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</si>
  <si>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</si>
  <si>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</si>
  <si>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</si>
  <si>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</si>
  <si>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</si>
  <si>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</si>
  <si>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</si>
  <si>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</si>
  <si>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</si>
  <si>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</si>
  <si>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</si>
  <si>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</si>
  <si>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</si>
  <si>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</si>
  <si>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</si>
  <si>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</si>
  <si>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</si>
  <si>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</si>
  <si>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</si>
  <si>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</si>
  <si>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</si>
  <si>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</si>
  <si>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</si>
  <si>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</si>
  <si>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</si>
  <si>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</si>
  <si>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</si>
  <si>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</si>
  <si>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</si>
  <si>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</si>
  <si>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</si>
  <si>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</si>
  <si>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</si>
  <si>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</si>
  <si>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</si>
  <si>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</si>
  <si>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</si>
  <si>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</si>
  <si>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</si>
  <si>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</si>
  <si>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</si>
  <si>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</si>
  <si>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</si>
  <si>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</si>
  <si>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</si>
  <si>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</si>
  <si>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</si>
  <si>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</si>
  <si>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</si>
  <si>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</si>
  <si>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</si>
  <si>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</si>
  <si>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</si>
  <si>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</si>
  <si>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</si>
  <si>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</si>
  <si>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</si>
  <si>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</si>
  <si>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</si>
  <si>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</si>
  <si>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</si>
  <si>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</si>
  <si>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</si>
  <si>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</si>
  <si>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</si>
  <si>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</si>
  <si>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</si>
  <si>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</si>
  <si>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</si>
  <si>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</si>
  <si>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</si>
  <si>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</si>
  <si>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</si>
  <si>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</si>
  <si>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</si>
  <si>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</si>
  <si>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</si>
  <si>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</si>
  <si>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</si>
  <si>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</si>
  <si>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</si>
  <si>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</si>
  <si>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</si>
  <si>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</si>
  <si>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</si>
  <si>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</si>
  <si>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</si>
  <si>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</si>
  <si>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</si>
  <si>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</si>
  <si>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</si>
  <si>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</si>
  <si>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</si>
  <si>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</si>
  <si>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</si>
  <si>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</si>
  <si>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</si>
  <si>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</si>
  <si>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</si>
  <si>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</si>
  <si>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</si>
  <si>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</si>
  <si>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</si>
  <si>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</si>
  <si>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</si>
  <si>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</si>
  <si>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</si>
  <si>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</si>
  <si>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</si>
  <si>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</si>
  <si>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</si>
  <si>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</si>
  <si>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</si>
  <si>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</si>
  <si>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</si>
  <si>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</si>
  <si>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</si>
  <si>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</si>
  <si>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</si>
  <si>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</si>
  <si>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</si>
  <si>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</si>
  <si>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</si>
  <si>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</si>
  <si>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</si>
  <si>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</si>
  <si>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</si>
  <si>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</si>
  <si>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</si>
  <si>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</si>
  <si>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</si>
  <si>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</si>
  <si>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</si>
  <si>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</si>
  <si>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</si>
  <si>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</si>
  <si>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</si>
  <si>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</si>
  <si>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</si>
  <si>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</si>
  <si>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</si>
  <si>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</si>
  <si>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</si>
  <si>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</si>
  <si>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</si>
  <si>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</si>
  <si>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</si>
  <si>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</si>
  <si>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</si>
  <si>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</si>
  <si>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</si>
  <si>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</si>
  <si>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</si>
  <si>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</si>
  <si>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</si>
  <si>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</si>
  <si>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</si>
  <si>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</si>
  <si>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</si>
  <si>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</si>
  <si>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</si>
  <si>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</si>
  <si>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</si>
  <si>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</si>
  <si>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</si>
  <si>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</si>
  <si>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</si>
  <si>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</si>
  <si>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</si>
  <si>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</si>
  <si>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</si>
  <si>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</si>
  <si>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</si>
  <si>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</si>
  <si>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</si>
  <si>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</si>
  <si>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</si>
  <si>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</si>
  <si>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</si>
  <si>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</si>
  <si>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</si>
  <si>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</si>
  <si>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</si>
  <si>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</si>
  <si>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</si>
  <si>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</si>
  <si>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</si>
  <si>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</si>
  <si>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</si>
  <si>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</si>
  <si>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</si>
  <si>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</si>
  <si>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</si>
  <si>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</si>
  <si>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</si>
  <si>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</si>
  <si>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</si>
  <si>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</si>
  <si>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</si>
  <si>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</si>
  <si>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</si>
  <si>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</si>
  <si>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</si>
  <si>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</si>
  <si>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</si>
  <si>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</si>
  <si>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</si>
  <si>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</si>
  <si>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</si>
  <si>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</si>
  <si>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</si>
  <si>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</si>
  <si>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</si>
  <si>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</si>
  <si>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</si>
  <si>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</si>
  <si>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</si>
  <si>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</si>
  <si>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</si>
  <si>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</si>
  <si>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</si>
  <si>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</si>
  <si>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</si>
  <si>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</si>
  <si>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</si>
  <si>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</si>
  <si>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</si>
  <si>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</si>
  <si>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</si>
  <si>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</si>
  <si>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</si>
  <si>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</si>
  <si>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</si>
  <si>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</si>
  <si>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</si>
  <si>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</si>
  <si>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</si>
  <si>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</si>
  <si>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</si>
  <si>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</si>
  <si>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</si>
  <si>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</si>
  <si>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</si>
  <si>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</si>
  <si>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</si>
  <si>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</si>
  <si>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</si>
  <si>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</si>
  <si>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</si>
  <si>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</si>
  <si>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</si>
  <si>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</si>
  <si>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</si>
  <si>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</si>
  <si>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</si>
  <si>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</si>
  <si>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</si>
  <si>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</si>
  <si>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</si>
  <si>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</si>
  <si>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</si>
  <si>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</si>
  <si>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</si>
  <si>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</si>
  <si>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</si>
  <si>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</si>
  <si>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</si>
  <si>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</si>
  <si>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</si>
  <si>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</si>
  <si>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</si>
  <si>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</si>
  <si>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</si>
  <si>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</si>
  <si>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</si>
  <si>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</si>
  <si>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</si>
  <si>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</si>
  <si>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</si>
  <si>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</si>
  <si>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</si>
  <si>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</si>
  <si>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</si>
  <si>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</si>
  <si>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</si>
  <si>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</si>
  <si>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</si>
  <si>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</si>
  <si>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</si>
  <si>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</si>
  <si>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</si>
  <si>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</si>
  <si>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</si>
  <si>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</si>
  <si>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</si>
  <si>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</si>
  <si>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</si>
  <si>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</si>
  <si>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</si>
  <si>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</si>
  <si>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</si>
  <si>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</si>
  <si>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</si>
  <si>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</si>
  <si>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</si>
  <si>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</si>
  <si>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</si>
  <si>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</si>
  <si>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</si>
  <si>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</si>
  <si>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</si>
  <si>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</si>
  <si>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</si>
  <si>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</si>
  <si>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</si>
  <si>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</si>
  <si>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</si>
  <si>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</si>
  <si>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</si>
  <si>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</si>
  <si>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</si>
  <si>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</si>
  <si>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</si>
  <si>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</si>
  <si>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</si>
  <si>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</si>
  <si>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</si>
  <si>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</si>
  <si>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</si>
  <si>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</si>
  <si>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</si>
  <si>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</si>
  <si>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</si>
  <si>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</si>
  <si>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</si>
  <si>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</si>
  <si>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</si>
  <si>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</si>
  <si>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</si>
  <si>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</si>
  <si>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</si>
  <si>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</si>
  <si>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</si>
  <si>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</si>
  <si>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</si>
  <si>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</si>
  <si>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</si>
  <si>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</si>
  <si>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</si>
  <si>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</si>
  <si>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</si>
  <si>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</si>
  <si>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</si>
  <si>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</si>
  <si>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</si>
  <si>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</si>
  <si>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</si>
  <si>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</si>
  <si>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</si>
  <si>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</si>
  <si>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</si>
  <si>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</si>
  <si>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</si>
  <si>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</si>
  <si>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</si>
  <si>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</si>
  <si>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</si>
  <si>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</si>
  <si>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</si>
  <si>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</si>
  <si>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</si>
  <si>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</si>
  <si>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</si>
  <si>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</si>
  <si>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</si>
  <si>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</si>
  <si>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</si>
  <si>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</si>
  <si>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</si>
  <si>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</si>
  <si>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</si>
  <si>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</si>
  <si>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</si>
  <si>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</si>
  <si>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</si>
  <si>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</si>
  <si>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</si>
  <si>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</si>
  <si>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</si>
  <si>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</si>
  <si>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</si>
  <si>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</si>
  <si>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</si>
  <si>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</si>
  <si>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</si>
  <si>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</si>
  <si>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</si>
  <si>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</si>
  <si>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</si>
  <si>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</si>
  <si>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</si>
  <si>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</si>
  <si>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</si>
  <si>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</si>
  <si>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</si>
  <si>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</si>
  <si>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</si>
  <si>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</si>
  <si>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</si>
  <si>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</si>
  <si>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</si>
  <si>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</si>
  <si>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</si>
  <si>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</si>
  <si>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</si>
  <si>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</si>
  <si>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</si>
  <si>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</si>
  <si>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</si>
  <si>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</si>
  <si>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</si>
  <si>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</si>
  <si>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</si>
  <si>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</si>
  <si>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</si>
  <si>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</si>
  <si>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</si>
  <si>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</si>
  <si>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</si>
  <si>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</si>
  <si>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</si>
  <si>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</si>
  <si>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</si>
  <si>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</si>
  <si>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</si>
  <si>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</si>
  <si>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</si>
  <si>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</si>
  <si>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</si>
  <si>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</si>
  <si>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</si>
  <si>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</si>
  <si>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</si>
  <si>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</si>
  <si>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</si>
  <si>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</si>
  <si>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</si>
  <si>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</si>
  <si>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</si>
  <si>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</si>
  <si>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</si>
  <si>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</si>
  <si>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</si>
  <si>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</si>
  <si>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</si>
  <si>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</si>
  <si>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</si>
  <si>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</si>
  <si>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</si>
  <si>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</si>
  <si>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</si>
  <si>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</si>
  <si>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</si>
  <si>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</si>
  <si>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</si>
  <si>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</si>
  <si>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</si>
  <si>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</si>
  <si>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</si>
  <si>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</si>
  <si>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</si>
  <si>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</si>
  <si>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</si>
  <si>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</si>
  <si>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</si>
  <si>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</si>
  <si>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</si>
  <si>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</si>
  <si>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</si>
  <si>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</si>
  <si>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</si>
  <si>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</si>
  <si>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</si>
  <si>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</si>
  <si>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</si>
  <si>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</si>
  <si>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</si>
  <si>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</si>
  <si>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</si>
  <si>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</si>
  <si>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</si>
  <si>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</si>
  <si>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</si>
  <si>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</si>
  <si>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</si>
  <si>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</si>
  <si>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</si>
  <si>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</si>
  <si>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</si>
  <si>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</si>
  <si>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</si>
  <si>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</si>
  <si>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</si>
  <si>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</si>
  <si>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</si>
  <si>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</si>
  <si>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</si>
  <si>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</si>
  <si>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</si>
  <si>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</si>
  <si>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</si>
  <si>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</si>
  <si>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</si>
  <si>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</si>
  <si>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</si>
  <si>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</si>
  <si>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</si>
  <si>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</si>
  <si>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</si>
  <si>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</si>
  <si>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</si>
  <si>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</si>
  <si>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</si>
  <si>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</si>
  <si>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</si>
  <si>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</si>
  <si>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</si>
  <si>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</si>
  <si>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</si>
  <si>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</si>
  <si>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</si>
  <si>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</si>
  <si>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</si>
  <si>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</si>
  <si>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</si>
  <si>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</si>
  <si>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</si>
  <si>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</si>
  <si>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</si>
  <si>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</si>
  <si>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</si>
  <si>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</si>
  <si>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</si>
  <si>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</si>
  <si>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</si>
  <si>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</si>
  <si>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</si>
  <si>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</si>
  <si>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</si>
  <si>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</si>
  <si>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</si>
  <si>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</si>
  <si>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</si>
  <si>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</si>
  <si>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</si>
  <si>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</si>
  <si>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</si>
  <si>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</si>
  <si>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</si>
  <si>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</si>
  <si>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</si>
  <si>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</si>
  <si>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</si>
  <si>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</si>
  <si>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</si>
  <si>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</si>
  <si>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</si>
  <si>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</si>
  <si>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</si>
  <si>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</si>
  <si>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</si>
  <si>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</si>
  <si>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</si>
  <si>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</si>
  <si>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</si>
  <si>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</si>
  <si>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</si>
  <si>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</si>
  <si>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</si>
  <si>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</si>
  <si>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</si>
  <si>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</si>
  <si>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</si>
  <si>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</si>
  <si>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</si>
  <si>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</si>
  <si>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</si>
  <si>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</si>
  <si>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</si>
  <si>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</si>
  <si>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</si>
  <si>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</si>
  <si>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</si>
  <si>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</si>
  <si>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</si>
  <si>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</si>
  <si>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</si>
  <si>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</si>
  <si>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</si>
  <si>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</si>
  <si>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</si>
  <si>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</si>
  <si>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</si>
  <si>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</si>
  <si>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</si>
  <si>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</si>
  <si>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</si>
  <si>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</si>
  <si>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</si>
  <si>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</si>
  <si>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</si>
  <si>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</si>
  <si>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</si>
  <si>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</si>
  <si>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</si>
  <si>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</si>
  <si>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</si>
  <si>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</si>
  <si>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</si>
  <si>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</si>
  <si>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</si>
  <si>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</si>
  <si>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</si>
  <si>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</si>
  <si>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</si>
  <si>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</si>
  <si>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</si>
  <si>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</si>
  <si>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</si>
  <si>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</si>
  <si>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</si>
  <si>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</si>
  <si>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</si>
  <si>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</si>
  <si>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</si>
  <si>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</si>
  <si>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</si>
  <si>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</si>
  <si>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</si>
  <si>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</si>
  <si>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</si>
  <si>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</si>
  <si>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</si>
  <si>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</si>
  <si>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</si>
  <si>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</si>
  <si>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</si>
  <si>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</si>
  <si>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</si>
  <si>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</si>
  <si>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</si>
  <si>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</si>
  <si>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</si>
  <si>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</si>
  <si>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</si>
  <si>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</si>
  <si>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</si>
  <si>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</si>
  <si>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</si>
  <si>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</si>
  <si>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</si>
  <si>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</si>
  <si>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</si>
  <si>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</si>
  <si>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</si>
  <si>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</si>
  <si>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</si>
  <si>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</si>
  <si>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</si>
  <si>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</si>
  <si>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</si>
  <si>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</si>
  <si>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</si>
  <si>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</si>
  <si>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</si>
  <si>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</si>
  <si>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</si>
  <si>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</si>
  <si>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</si>
  <si>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</si>
  <si>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</si>
  <si>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</si>
  <si>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</si>
  <si>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</si>
  <si>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</si>
  <si>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</si>
  <si>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</si>
  <si>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</si>
  <si>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</si>
  <si>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</si>
  <si>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</si>
  <si>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</si>
  <si>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</si>
  <si>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</si>
  <si>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</si>
  <si>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</si>
  <si>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</si>
  <si>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</si>
  <si>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</si>
  <si>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</si>
  <si>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</si>
  <si>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</si>
  <si>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</si>
  <si>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</si>
  <si>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</si>
  <si>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</si>
  <si>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</si>
  <si>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</si>
  <si>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</si>
  <si>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</si>
  <si>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</si>
  <si>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</si>
  <si>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</si>
  <si>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</si>
  <si>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</si>
  <si>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</si>
  <si>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</si>
  <si>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</si>
  <si>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</si>
  <si>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</si>
  <si>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</si>
  <si>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</si>
  <si>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</si>
  <si>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</si>
  <si>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</si>
  <si>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</si>
  <si>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</si>
  <si>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</si>
  <si>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</si>
  <si>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</si>
  <si>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</si>
  <si>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</si>
  <si>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</si>
  <si>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</si>
  <si>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</si>
  <si>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</si>
  <si>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</si>
  <si>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</si>
  <si>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</si>
  <si>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</si>
  <si>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</si>
  <si>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</si>
  <si>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</si>
  <si>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</si>
  <si>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</si>
  <si>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</si>
  <si>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</si>
  <si>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</si>
  <si>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</si>
  <si>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</si>
  <si>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</si>
  <si>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</si>
  <si>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</si>
  <si>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</si>
  <si>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</si>
  <si>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</si>
  <si>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</si>
  <si>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</si>
  <si>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</si>
  <si>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</si>
  <si>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</si>
  <si>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</si>
  <si>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</si>
  <si>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</si>
  <si>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</si>
  <si>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</si>
  <si>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</si>
  <si>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</si>
  <si>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</si>
  <si>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</si>
  <si>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</si>
  <si>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</si>
  <si>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</si>
  <si>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</si>
  <si>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</si>
  <si>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</si>
  <si>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</si>
  <si>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</si>
  <si>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</si>
  <si>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</si>
  <si>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</si>
  <si>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</si>
  <si>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</si>
  <si>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</si>
  <si>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</si>
  <si>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</si>
  <si>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</si>
  <si>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</si>
  <si>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</si>
  <si>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</si>
  <si>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</si>
  <si>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</si>
  <si>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</si>
  <si>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</si>
  <si>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</si>
  <si>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</si>
  <si>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</si>
  <si>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</si>
  <si>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</si>
  <si>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</si>
  <si>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</si>
  <si>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</si>
  <si>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</si>
  <si>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</si>
  <si>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</si>
  <si>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</si>
  <si>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</si>
  <si>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</si>
  <si>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</si>
  <si>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</si>
  <si>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</si>
  <si>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</si>
  <si>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</si>
  <si>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</si>
  <si>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</si>
  <si>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</si>
  <si>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</si>
  <si>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</si>
  <si>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</si>
  <si>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</si>
  <si>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</si>
  <si>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</si>
  <si>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</si>
  <si>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</si>
  <si>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</si>
  <si>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</si>
  <si>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</si>
  <si>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</si>
  <si>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</si>
  <si>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</si>
  <si>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</si>
  <si>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</si>
  <si>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</si>
  <si>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</si>
  <si>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</si>
  <si>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</si>
  <si>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</si>
  <si>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</si>
  <si>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</si>
  <si>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</si>
  <si>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</si>
  <si>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</si>
  <si>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</si>
  <si>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</si>
  <si>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</si>
  <si>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</si>
  <si>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</si>
  <si>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</si>
  <si>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</si>
  <si>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</si>
  <si>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</si>
  <si>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</si>
  <si>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</si>
  <si>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</si>
  <si>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</si>
  <si>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</si>
  <si>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</si>
  <si>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</si>
  <si>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</si>
  <si>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</si>
  <si>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</si>
  <si>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</si>
  <si>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</si>
  <si>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</si>
  <si>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</si>
  <si>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</si>
  <si>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</si>
  <si>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</si>
  <si>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</si>
  <si>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</si>
  <si>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</si>
  <si>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</si>
  <si>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</si>
  <si>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</si>
  <si>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</si>
  <si>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</si>
  <si>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</si>
  <si>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</si>
  <si>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</si>
  <si>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</si>
  <si>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</si>
  <si>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</si>
  <si>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</si>
  <si>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</si>
  <si>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</si>
  <si>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</si>
  <si>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</si>
  <si>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</si>
  <si>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</si>
  <si>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</si>
  <si>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</si>
  <si>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</si>
  <si>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</si>
  <si>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</si>
  <si>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</si>
  <si>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</si>
  <si>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</si>
  <si>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</si>
  <si>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</si>
  <si>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</si>
  <si>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</si>
  <si>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</si>
  <si>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</si>
  <si>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</si>
  <si>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</si>
  <si>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</si>
  <si>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</si>
  <si>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</si>
  <si>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</si>
  <si>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</si>
  <si>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</si>
  <si>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</si>
  <si>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</si>
  <si>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</si>
  <si>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</si>
  <si>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</si>
  <si>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</si>
  <si>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</si>
  <si>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</si>
  <si>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</si>
  <si>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</si>
  <si>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</si>
  <si>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</si>
  <si>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</si>
  <si>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</si>
  <si>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</si>
  <si>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</si>
  <si>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</si>
  <si>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</si>
  <si>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</si>
  <si>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</si>
  <si>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</si>
  <si>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</si>
  <si>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</si>
  <si>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</si>
  <si>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</si>
  <si>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</si>
  <si>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</si>
  <si>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</si>
  <si>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</si>
  <si>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</si>
  <si>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</si>
  <si>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</si>
  <si>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</si>
  <si>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</si>
  <si>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</si>
  <si>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</si>
  <si>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</si>
  <si>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</si>
  <si>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</si>
  <si>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</si>
  <si>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</si>
  <si>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</si>
  <si>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</si>
  <si>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</si>
  <si>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</si>
  <si>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</si>
  <si>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</si>
  <si>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</si>
  <si>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</si>
  <si>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</si>
  <si>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</si>
  <si>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</si>
  <si>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</si>
  <si>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</si>
  <si>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</si>
  <si>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</si>
  <si>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</si>
  <si>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</si>
  <si>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</si>
  <si>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</si>
  <si>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</si>
  <si>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</si>
  <si>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</si>
  <si>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</si>
  <si>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</si>
  <si>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</si>
  <si>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</si>
  <si>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</si>
  <si>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</si>
  <si>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</si>
  <si>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</si>
  <si>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</si>
  <si>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</si>
  <si>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</si>
  <si>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</si>
  <si>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</si>
  <si>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</si>
  <si>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</si>
  <si>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</si>
  <si>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</si>
  <si>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</si>
  <si>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</si>
  <si>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</si>
  <si>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</si>
  <si>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</si>
  <si>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</si>
  <si>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</si>
  <si>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</si>
  <si>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</si>
  <si>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</si>
  <si>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</si>
  <si>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</si>
  <si>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</si>
  <si>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</si>
  <si>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</si>
  <si>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</si>
  <si>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</si>
  <si>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</si>
  <si>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</si>
  <si>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</si>
  <si>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</si>
  <si>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</si>
  <si>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</si>
  <si>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</si>
  <si>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</si>
  <si>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</si>
  <si>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</si>
  <si>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</si>
  <si>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</si>
  <si>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</si>
  <si>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</si>
  <si>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</si>
  <si>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</si>
  <si>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</si>
  <si>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</si>
  <si>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</si>
  <si>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</si>
  <si>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</si>
  <si>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</si>
  <si>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</si>
  <si>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</si>
  <si>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</si>
  <si>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</si>
  <si>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</si>
  <si>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</si>
  <si>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</si>
  <si>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</si>
  <si>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</si>
  <si>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</si>
  <si>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</si>
  <si>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</si>
  <si>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</si>
  <si>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</si>
  <si>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</si>
  <si>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</si>
  <si>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</si>
  <si>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</si>
  <si>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</si>
  <si>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</si>
  <si>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</si>
  <si>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</si>
  <si>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</si>
  <si>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</si>
  <si>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</si>
  <si>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</si>
  <si>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</si>
  <si>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</si>
  <si>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</si>
  <si>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</si>
  <si>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</si>
  <si>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</si>
  <si>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</si>
  <si>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</si>
  <si>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</si>
  <si>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</si>
  <si>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</si>
  <si>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</si>
  <si>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</si>
  <si>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</si>
  <si>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</si>
  <si>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</si>
  <si>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</si>
  <si>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</si>
  <si>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</si>
  <si>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</si>
  <si>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</si>
  <si>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</si>
  <si>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</si>
  <si>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</si>
  <si>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</si>
  <si>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</si>
  <si>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</si>
  <si>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</si>
  <si>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</si>
  <si>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</si>
  <si>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</si>
  <si>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</si>
  <si>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</si>
  <si>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</si>
  <si>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</si>
  <si>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</si>
  <si>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</si>
  <si>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</si>
  <si>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</si>
  <si>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</si>
  <si>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</si>
  <si>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</si>
  <si>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</si>
  <si>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</si>
  <si>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</si>
  <si>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</si>
  <si>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</si>
  <si>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</si>
  <si>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</si>
  <si>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</si>
  <si>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</si>
  <si>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</si>
  <si>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</si>
  <si>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</si>
  <si>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</si>
  <si>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</si>
  <si>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</si>
  <si>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</si>
  <si>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</si>
  <si>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</si>
  <si>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</si>
  <si>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</si>
  <si>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</si>
  <si>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</si>
  <si>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</si>
  <si>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</si>
  <si>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</si>
  <si>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</si>
  <si>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</si>
  <si>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</si>
  <si>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</si>
  <si>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</si>
  <si>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</si>
  <si>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</si>
  <si>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</si>
  <si>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</si>
  <si>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</si>
  <si>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</si>
  <si>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</si>
  <si>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</si>
  <si>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</si>
  <si>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</si>
  <si>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</si>
  <si>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</si>
  <si>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</si>
  <si>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</si>
  <si>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</si>
  <si>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</si>
  <si>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</si>
  <si>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</si>
  <si>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</si>
  <si>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</si>
  <si>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</si>
  <si>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</si>
  <si>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</si>
  <si>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</si>
  <si>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</si>
  <si>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</si>
  <si>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</si>
  <si>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</si>
  <si>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</si>
  <si>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</si>
  <si>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</si>
  <si>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</si>
  <si>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</si>
  <si>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</si>
  <si>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</si>
  <si>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</si>
  <si>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</si>
  <si>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</si>
  <si>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</si>
  <si>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</si>
  <si>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</si>
  <si>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</si>
  <si>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</si>
  <si>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</si>
  <si>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</si>
  <si>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</si>
  <si>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</si>
  <si>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</si>
  <si>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</si>
  <si>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</si>
  <si>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</si>
  <si>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</si>
  <si>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</si>
  <si>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</si>
  <si>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</si>
  <si>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</si>
  <si>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</si>
  <si>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</si>
  <si>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</si>
  <si>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</si>
  <si>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</si>
  <si>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</si>
  <si>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</si>
  <si>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</si>
  <si>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</si>
  <si>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</si>
  <si>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</si>
  <si>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</si>
  <si>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</si>
  <si>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</si>
  <si>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</si>
  <si>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</si>
  <si>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</si>
  <si>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</si>
  <si>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</si>
  <si>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</si>
  <si>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</si>
  <si>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</si>
  <si>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</si>
  <si>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</si>
  <si>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</si>
  <si>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</si>
  <si>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</si>
  <si>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</si>
  <si>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</si>
  <si>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</si>
  <si>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</si>
  <si>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</si>
  <si>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</si>
  <si>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</si>
  <si>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</si>
  <si>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</si>
  <si>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</si>
  <si>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</si>
  <si>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</si>
  <si>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</si>
  <si>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</si>
  <si>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</si>
  <si>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</si>
  <si>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</si>
  <si>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</si>
  <si>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</si>
  <si>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</si>
  <si>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</si>
  <si>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</si>
  <si>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</si>
  <si>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</si>
  <si>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</si>
  <si>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</si>
  <si>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</si>
  <si>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</si>
  <si>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</si>
  <si>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</si>
  <si>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</si>
  <si>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</si>
  <si>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</si>
  <si>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</si>
  <si>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</si>
  <si>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</si>
  <si>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</si>
  <si>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</si>
  <si>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</si>
  <si>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</si>
  <si>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</si>
  <si>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</si>
  <si>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</si>
  <si>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</si>
  <si>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</si>
  <si>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</si>
  <si>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</si>
  <si>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</si>
  <si>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</si>
  <si>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</si>
  <si>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</si>
  <si>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</si>
  <si>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</si>
  <si>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</si>
  <si>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</si>
  <si>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</si>
  <si>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</si>
  <si>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</si>
  <si>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</si>
  <si>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</si>
  <si>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</si>
  <si>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</si>
  <si>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</si>
  <si>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</si>
  <si>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</si>
  <si>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</si>
  <si>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</si>
  <si>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</si>
  <si>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</si>
  <si>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</si>
  <si>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</si>
  <si>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</si>
  <si>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</si>
  <si>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</si>
  <si>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</si>
  <si>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</si>
  <si>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</si>
  <si>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</si>
  <si>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</si>
  <si>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</si>
  <si>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</si>
  <si>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</si>
  <si>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</si>
  <si>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</si>
  <si>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</si>
  <si>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</si>
  <si>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</si>
  <si>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</si>
  <si>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</si>
  <si>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</si>
  <si>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</si>
  <si>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</si>
  <si>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</si>
  <si>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</si>
  <si>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</si>
  <si>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</si>
  <si>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</si>
  <si>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</si>
  <si>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</si>
  <si>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</si>
  <si>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</si>
  <si>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</si>
  <si>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</si>
  <si>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</si>
  <si>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</si>
  <si>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</si>
  <si>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</si>
  <si>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</si>
  <si>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</si>
  <si>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</si>
  <si>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</si>
  <si>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</si>
  <si>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</si>
  <si>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</si>
  <si>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</si>
  <si>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</si>
  <si>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</si>
  <si>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</si>
  <si>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</si>
  <si>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</si>
  <si>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</si>
  <si>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</si>
  <si>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</si>
  <si>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</si>
  <si>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</si>
  <si>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</si>
  <si>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</si>
  <si>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</si>
  <si>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</si>
  <si>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</si>
  <si>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</si>
  <si>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</si>
  <si>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</si>
  <si>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</si>
  <si>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</si>
  <si>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</si>
  <si>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</si>
  <si>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</si>
  <si>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</si>
  <si>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</si>
  <si>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</si>
  <si>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</si>
  <si>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</si>
  <si>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</si>
  <si>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</si>
  <si>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</si>
  <si>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</si>
  <si>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</si>
  <si>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</si>
  <si>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</si>
  <si>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</si>
  <si>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</si>
  <si>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</si>
  <si>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</si>
  <si>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</si>
  <si>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</si>
  <si>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</si>
  <si>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</si>
  <si>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</si>
  <si>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</si>
  <si>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</si>
  <si>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</si>
  <si>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</si>
  <si>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</si>
  <si>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</si>
  <si>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</si>
  <si>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</si>
  <si>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</si>
  <si>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</si>
  <si>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</si>
  <si>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</si>
  <si>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</si>
  <si>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</si>
  <si>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</si>
  <si>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</si>
  <si>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</si>
  <si>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</si>
  <si>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</si>
  <si>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</si>
  <si>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</si>
  <si>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</si>
  <si>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</si>
  <si>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</si>
  <si>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</si>
  <si>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</si>
  <si>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</si>
  <si>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</si>
  <si>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</si>
  <si>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</si>
  <si>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</si>
  <si>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</si>
  <si>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</si>
  <si>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</si>
  <si>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</si>
  <si>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</si>
  <si>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</si>
  <si>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</si>
  <si>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</si>
  <si>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</si>
  <si>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</si>
  <si>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</si>
  <si>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</si>
  <si>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</si>
  <si>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</si>
  <si>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</si>
  <si>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</si>
  <si>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</si>
  <si>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</si>
  <si>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</si>
  <si>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</si>
  <si>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</si>
  <si>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</si>
  <si>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</si>
  <si>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</si>
  <si>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</si>
  <si>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</si>
  <si>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</si>
  <si>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</si>
  <si>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</si>
  <si>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</si>
  <si>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</si>
  <si>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</si>
  <si>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</si>
  <si>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</si>
  <si>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</si>
  <si>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</si>
  <si>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</si>
  <si>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</si>
  <si>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</si>
  <si>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</si>
  <si>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</si>
  <si>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</si>
  <si>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</si>
  <si>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</si>
  <si>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</si>
  <si>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</si>
  <si>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</si>
  <si>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</si>
  <si>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</si>
  <si>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</si>
  <si>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</si>
  <si>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</si>
  <si>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</si>
  <si>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</si>
  <si>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</si>
  <si>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</si>
  <si>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</si>
  <si>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</si>
  <si>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</si>
  <si>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</si>
  <si>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</si>
  <si>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</si>
  <si>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</si>
  <si>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</si>
  <si>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</si>
  <si>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</si>
  <si>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</si>
  <si>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</si>
  <si>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</si>
  <si>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</si>
  <si>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</si>
  <si>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</si>
  <si>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</si>
  <si>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</si>
  <si>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</si>
  <si>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</si>
  <si>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</si>
  <si>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</si>
  <si>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</si>
  <si>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</si>
  <si>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</si>
  <si>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</si>
  <si>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</si>
  <si>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</si>
  <si>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</si>
  <si>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</si>
  <si>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</si>
  <si>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</si>
  <si>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</si>
  <si>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</si>
  <si>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</si>
  <si>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</si>
  <si>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</si>
  <si>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</si>
  <si>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</si>
  <si>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</si>
  <si>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</si>
  <si>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</si>
  <si>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</si>
  <si>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</si>
  <si>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</si>
  <si>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</si>
  <si>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</si>
  <si>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</si>
  <si>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</si>
  <si>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</si>
  <si>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</si>
  <si>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</si>
  <si>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</si>
  <si>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</si>
  <si>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</si>
  <si>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</si>
  <si>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</si>
  <si>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</si>
  <si>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</si>
  <si>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</si>
  <si>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</si>
  <si>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</si>
  <si>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</si>
  <si>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</si>
  <si>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</si>
  <si>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</si>
  <si>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</si>
  <si>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</si>
  <si>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</si>
  <si>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</si>
  <si>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</si>
  <si>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</si>
  <si>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</si>
  <si>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</si>
  <si>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</si>
  <si>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</si>
  <si>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</si>
  <si>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</si>
  <si>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</si>
  <si>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</si>
  <si>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</si>
  <si>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</si>
  <si>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</si>
  <si>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</si>
  <si>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</si>
  <si>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</si>
  <si>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</si>
  <si>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</si>
  <si>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</si>
  <si>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</si>
  <si>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</si>
  <si>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</si>
  <si>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</si>
  <si>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</si>
  <si>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</si>
  <si>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</si>
  <si>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</si>
  <si>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</si>
  <si>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</si>
  <si>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</si>
  <si>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</si>
  <si>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</si>
  <si>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</si>
  <si>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</si>
  <si>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</si>
  <si>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</si>
  <si>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</si>
  <si>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</si>
  <si>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</si>
  <si>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</si>
  <si>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</si>
  <si>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</si>
  <si>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</si>
  <si>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</si>
  <si>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</si>
  <si>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</si>
  <si>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</si>
  <si>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</si>
  <si>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</si>
  <si>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</si>
  <si>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</si>
  <si>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</si>
  <si>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</si>
  <si>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</si>
  <si>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</si>
  <si>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</si>
  <si>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</si>
  <si>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</si>
  <si>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</si>
  <si>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</si>
  <si>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</si>
  <si>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</si>
  <si>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</si>
  <si>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</si>
  <si>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</si>
  <si>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</si>
  <si>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</si>
  <si>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</si>
  <si>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</si>
  <si>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</si>
  <si>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</si>
  <si>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</si>
  <si>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</si>
  <si>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</si>
  <si>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</si>
  <si>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</si>
  <si>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</si>
  <si>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</si>
  <si>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</si>
  <si>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</si>
  <si>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</si>
  <si>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</si>
  <si>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</si>
  <si>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</si>
  <si>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</si>
  <si>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</si>
  <si>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</si>
  <si>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</si>
  <si>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</si>
  <si>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</si>
  <si>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</si>
  <si>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</si>
  <si>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</si>
  <si>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</si>
  <si>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</si>
  <si>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</si>
  <si>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</si>
  <si>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</si>
  <si>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</si>
  <si>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</si>
  <si>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</si>
  <si>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</si>
  <si>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</si>
  <si>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</si>
  <si>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</si>
  <si>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</si>
  <si>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</si>
  <si>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</si>
  <si>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</si>
  <si>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</si>
  <si>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</si>
  <si>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</si>
  <si>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</si>
  <si>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</si>
  <si>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</si>
  <si>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</si>
  <si>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</si>
  <si>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</si>
  <si>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</si>
  <si>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</si>
  <si>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</si>
  <si>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</si>
  <si>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</si>
  <si>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</si>
  <si>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</si>
  <si>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</si>
  <si>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</si>
  <si>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</si>
  <si>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</si>
  <si>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</si>
  <si>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</si>
  <si>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</si>
  <si>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</si>
  <si>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</si>
  <si>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</si>
  <si>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</si>
  <si>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</si>
  <si>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</si>
  <si>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</si>
  <si>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</si>
  <si>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</si>
  <si>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</si>
  <si>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</si>
  <si>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</si>
  <si>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</si>
  <si>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</si>
  <si>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</si>
  <si>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</si>
  <si>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</si>
  <si>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</si>
  <si>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</si>
  <si>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</si>
  <si>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</si>
  <si>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</si>
  <si>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</si>
  <si>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</si>
  <si>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</si>
  <si>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</si>
  <si>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</si>
  <si>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</si>
  <si>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</si>
  <si>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</si>
  <si>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</si>
  <si>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</si>
  <si>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</si>
  <si>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</si>
  <si>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</si>
  <si>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</si>
  <si>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</si>
  <si>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</si>
  <si>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</si>
  <si>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</si>
  <si>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</si>
  <si>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</si>
  <si>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</si>
  <si>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</si>
  <si>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</si>
  <si>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</si>
  <si>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</si>
  <si>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</si>
  <si>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</si>
  <si>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</si>
  <si>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</si>
  <si>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</si>
  <si>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</si>
  <si>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</si>
  <si>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</si>
  <si>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</si>
  <si>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</si>
  <si>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</si>
  <si>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</si>
  <si>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</si>
  <si>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</si>
  <si>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</si>
  <si>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</si>
  <si>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</si>
  <si>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</si>
  <si>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</si>
  <si>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</si>
  <si>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</si>
  <si>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</si>
  <si>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</si>
  <si>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</si>
  <si>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</si>
  <si>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</si>
  <si>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</si>
  <si>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</si>
  <si>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</si>
  <si>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</si>
  <si>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</si>
  <si>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</si>
  <si>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</si>
  <si>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</si>
  <si>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</si>
  <si>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</si>
  <si>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</si>
  <si>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</si>
  <si>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</si>
  <si>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</si>
  <si>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</si>
  <si>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</si>
  <si>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</si>
  <si>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</si>
  <si>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</si>
  <si>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</si>
  <si>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</si>
  <si>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</si>
  <si>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</si>
  <si>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</si>
  <si>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</si>
  <si>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</si>
  <si>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</si>
  <si>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</si>
  <si>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</si>
  <si>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</si>
  <si>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</si>
  <si>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</si>
  <si>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</si>
  <si>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</si>
  <si>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</si>
  <si>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</si>
  <si>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</si>
  <si>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</si>
  <si>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</si>
  <si>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</si>
  <si>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</si>
  <si>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</si>
  <si>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</si>
  <si>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</si>
  <si>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</si>
  <si>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</si>
  <si>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</si>
  <si>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</si>
  <si>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</si>
  <si>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</si>
  <si>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</si>
  <si>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</si>
  <si>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</si>
  <si>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</si>
  <si>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</si>
  <si>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</si>
  <si>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</si>
  <si>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</si>
  <si>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</si>
  <si>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</si>
  <si>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</si>
  <si>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</si>
  <si>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</si>
  <si>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</si>
  <si>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</si>
  <si>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</si>
  <si>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</si>
  <si>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</si>
  <si>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</si>
  <si>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</si>
  <si>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</si>
  <si>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</si>
  <si>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</si>
  <si>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</si>
  <si>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</si>
  <si>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</si>
  <si>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</si>
  <si>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</si>
  <si>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</si>
  <si>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</si>
  <si>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</si>
  <si>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</si>
  <si>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</si>
  <si>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</si>
  <si>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</si>
  <si>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</si>
  <si>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</si>
  <si>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</si>
  <si>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</si>
  <si>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</si>
  <si>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</si>
  <si>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</si>
  <si>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</si>
  <si>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</si>
  <si>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</si>
  <si>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</si>
  <si>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</si>
  <si>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</si>
  <si>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</si>
  <si>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</si>
  <si>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</si>
  <si>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</si>
  <si>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</si>
  <si>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</si>
  <si>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</si>
  <si>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</si>
  <si>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</si>
  <si>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</si>
  <si>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</si>
  <si>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</si>
  <si>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</si>
  <si>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</si>
  <si>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</si>
  <si>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</si>
  <si>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</si>
  <si>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</si>
  <si>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</si>
  <si>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</si>
  <si>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</si>
  <si>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</si>
  <si>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</si>
  <si>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</si>
  <si>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</si>
  <si>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</si>
  <si>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</si>
  <si>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</si>
  <si>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</si>
  <si>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</si>
  <si>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</si>
  <si>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</si>
  <si>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</si>
  <si>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</si>
  <si>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</si>
  <si>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</si>
  <si>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</si>
  <si>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</si>
  <si>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</si>
  <si>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</si>
  <si>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</si>
  <si>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</si>
  <si>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</si>
  <si>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</si>
  <si>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</si>
  <si>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</si>
  <si>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</si>
  <si>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</si>
  <si>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</si>
  <si>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</si>
  <si>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</si>
  <si>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</si>
  <si>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</si>
  <si>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</si>
  <si>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</si>
  <si>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</si>
  <si>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</si>
  <si>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</si>
  <si>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</si>
  <si>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</si>
  <si>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</si>
  <si>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</si>
  <si>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</si>
  <si>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</si>
  <si>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</si>
  <si>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</si>
  <si>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</si>
  <si>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</si>
  <si>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</si>
  <si>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</si>
  <si>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</si>
  <si>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</si>
  <si>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</si>
  <si>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</si>
  <si>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</si>
  <si>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</si>
  <si>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</si>
  <si>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</si>
  <si>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</si>
  <si>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</si>
  <si>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</si>
  <si>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</si>
  <si>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</si>
  <si>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</si>
  <si>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</si>
  <si>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</si>
  <si>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</si>
  <si>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</si>
  <si>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</si>
  <si>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</si>
  <si>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</si>
  <si>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</si>
  <si>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</si>
  <si>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</si>
  <si>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</si>
  <si>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</si>
  <si>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</si>
  <si>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</si>
  <si>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</si>
  <si>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</si>
  <si>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</si>
  <si>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</si>
  <si>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</si>
  <si>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</si>
  <si>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</si>
  <si>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</si>
  <si>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</si>
  <si>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</si>
  <si>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</si>
  <si>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</si>
  <si>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</si>
  <si>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</si>
  <si>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</si>
  <si>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</si>
  <si>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</si>
  <si>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</si>
  <si>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</si>
  <si>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</si>
  <si>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</si>
  <si>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</si>
  <si>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</si>
  <si>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</si>
  <si>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</si>
  <si>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</si>
  <si>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</si>
  <si>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</si>
  <si>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</si>
  <si>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</si>
  <si>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</si>
  <si>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</si>
  <si>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</si>
  <si>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</si>
  <si>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</si>
  <si>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</si>
  <si>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</si>
  <si>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</si>
  <si>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</si>
  <si>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</si>
  <si>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</si>
  <si>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</si>
  <si>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</si>
  <si>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</si>
  <si>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</si>
  <si>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</si>
  <si>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</si>
  <si>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</si>
  <si>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</si>
  <si>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</si>
  <si>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</si>
  <si>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</si>
  <si>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</si>
  <si>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</si>
  <si>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</si>
  <si>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</si>
  <si>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</si>
  <si>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</si>
  <si>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</si>
  <si>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</si>
  <si>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</si>
  <si>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</si>
  <si>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</si>
  <si>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</si>
  <si>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</si>
  <si>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</si>
  <si>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</si>
  <si>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</si>
  <si>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</si>
  <si>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</si>
  <si>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</si>
  <si>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</si>
  <si>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</si>
  <si>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</si>
  <si>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</si>
  <si>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</si>
  <si>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</si>
  <si>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</si>
  <si>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</si>
  <si>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</si>
  <si>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</si>
  <si>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</si>
  <si>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</si>
  <si>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</si>
  <si>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</si>
  <si>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</si>
  <si>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</si>
  <si>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</si>
  <si>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</si>
  <si>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</si>
  <si>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</si>
  <si>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</si>
  <si>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</si>
  <si>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</si>
  <si>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</si>
  <si>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</si>
  <si>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</si>
  <si>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</si>
  <si>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</si>
  <si>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</si>
  <si>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</si>
  <si>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</si>
  <si>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</si>
  <si>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</si>
  <si>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</si>
  <si>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</si>
  <si>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</si>
  <si>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</si>
  <si>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</si>
  <si>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</si>
  <si>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</si>
  <si>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</si>
  <si>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</si>
  <si>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</si>
  <si>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</si>
  <si>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</si>
  <si>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</si>
  <si>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</si>
  <si>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</si>
  <si>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</si>
  <si>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</si>
  <si>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</si>
  <si>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</si>
  <si>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</si>
  <si>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</si>
  <si>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</si>
  <si>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</si>
  <si>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</si>
  <si>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</si>
  <si>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</si>
  <si>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</si>
  <si>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</si>
  <si>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</si>
  <si>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</si>
  <si>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</si>
  <si>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</si>
  <si>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</si>
  <si>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</si>
  <si>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</si>
  <si>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</si>
  <si>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</si>
  <si>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</si>
  <si>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</si>
  <si>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</si>
  <si>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</si>
  <si>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</si>
  <si>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</si>
  <si>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</si>
  <si>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</si>
  <si>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</si>
  <si>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</si>
  <si>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</si>
  <si>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</si>
  <si>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</si>
  <si>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</si>
  <si>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</si>
  <si>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</si>
  <si>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</si>
  <si>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</si>
  <si>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</si>
  <si>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</si>
  <si>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</si>
  <si>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</si>
  <si>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</si>
  <si>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</si>
  <si>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</si>
  <si>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</si>
  <si>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</si>
  <si>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</si>
  <si>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</si>
  <si>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</si>
  <si>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</si>
  <si>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</si>
  <si>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</si>
  <si>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</si>
  <si>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</si>
  <si>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</si>
  <si>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</si>
  <si>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</si>
  <si>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</si>
  <si>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</si>
  <si>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</si>
  <si>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</si>
  <si>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</si>
  <si>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</si>
  <si>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</si>
  <si>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</si>
  <si>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</si>
  <si>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</si>
  <si>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</si>
  <si>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</si>
  <si>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</si>
  <si>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</si>
  <si>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</si>
  <si>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</si>
  <si>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</si>
  <si>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</si>
  <si>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</si>
  <si>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</si>
  <si>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</si>
  <si>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</si>
  <si>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</si>
  <si>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</si>
  <si>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</si>
  <si>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</si>
  <si>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</si>
  <si>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</si>
  <si>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</si>
  <si>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</si>
  <si>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</si>
  <si>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</si>
  <si>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</si>
  <si>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</si>
  <si>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</si>
  <si>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</si>
  <si>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</si>
  <si>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</si>
  <si>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</si>
  <si>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</si>
  <si>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</si>
  <si>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</si>
  <si>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</si>
  <si>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</si>
  <si>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</si>
  <si>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</si>
  <si>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</si>
  <si>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</si>
  <si>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</si>
  <si>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</si>
  <si>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</si>
  <si>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</si>
  <si>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</si>
  <si>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</si>
  <si>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</si>
  <si>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</si>
  <si>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</si>
  <si>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</si>
  <si>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</si>
  <si>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</si>
  <si>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</si>
  <si>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</si>
  <si>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</si>
  <si>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</si>
  <si>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</si>
  <si>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</si>
  <si>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</si>
  <si>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</si>
  <si>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</si>
  <si>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</si>
  <si>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</si>
  <si>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</si>
  <si>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</si>
  <si>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</si>
  <si>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</si>
  <si>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</si>
  <si>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</si>
  <si>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</si>
  <si>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</si>
  <si>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</si>
  <si>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</si>
  <si>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</si>
  <si>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</si>
  <si>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</si>
  <si>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</si>
  <si>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</si>
  <si>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</si>
  <si>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</si>
  <si>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</si>
  <si>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</si>
  <si>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</si>
  <si>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</si>
  <si>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</si>
  <si>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</si>
  <si>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</si>
  <si>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</si>
  <si>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</si>
  <si>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</si>
  <si>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</si>
  <si>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</si>
  <si>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</si>
  <si>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</si>
  <si>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</si>
  <si>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</si>
  <si>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</si>
  <si>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</si>
  <si>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</si>
  <si>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</si>
  <si>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</si>
  <si>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</si>
  <si>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</si>
  <si>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</si>
  <si>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</si>
  <si>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</si>
  <si>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</si>
  <si>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</si>
  <si>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</si>
  <si>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</si>
  <si>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</si>
  <si>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</si>
  <si>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</si>
  <si>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</si>
  <si>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</si>
  <si>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</si>
  <si>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</si>
  <si>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</si>
  <si>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</si>
  <si>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</si>
  <si>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</si>
  <si>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</si>
  <si>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</si>
  <si>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</si>
  <si>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</si>
  <si>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</si>
  <si>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</si>
  <si>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</si>
  <si>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</si>
  <si>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</si>
  <si>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</si>
  <si>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</si>
  <si>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</si>
  <si>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</si>
  <si>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</si>
  <si>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</si>
  <si>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</si>
  <si>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</si>
  <si>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</si>
  <si>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</si>
  <si>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</si>
  <si>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</si>
  <si>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</si>
  <si>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</si>
  <si>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</si>
  <si>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</si>
  <si>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</si>
  <si>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</si>
  <si>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</si>
  <si>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</si>
  <si>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</si>
  <si>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</si>
  <si>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</si>
  <si>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</si>
  <si>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</si>
  <si>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</si>
  <si>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</si>
  <si>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</si>
  <si>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</si>
  <si>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</si>
  <si>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</si>
  <si>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</si>
  <si>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</si>
  <si>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</si>
  <si>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</si>
  <si>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</si>
  <si>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</si>
  <si>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</si>
  <si>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</si>
  <si>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</si>
  <si>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</si>
  <si>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</si>
  <si>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</si>
  <si>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</si>
  <si>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</si>
  <si>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</si>
  <si>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</si>
  <si>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</si>
  <si>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</si>
  <si>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</si>
  <si>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</si>
  <si>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</si>
  <si>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</si>
  <si>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</si>
  <si>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</si>
  <si>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</si>
  <si>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</si>
  <si>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</si>
  <si>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</si>
  <si>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</si>
  <si>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</si>
  <si>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</si>
  <si>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</si>
  <si>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</si>
  <si>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</si>
  <si>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</si>
  <si>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</si>
  <si>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</si>
  <si>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</si>
  <si>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</si>
  <si>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</si>
  <si>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</si>
  <si>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</si>
  <si>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</si>
  <si>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</si>
  <si>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</si>
  <si>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</si>
  <si>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</si>
  <si>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</si>
  <si>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</si>
  <si>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</si>
  <si>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</si>
  <si>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</si>
  <si>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</si>
  <si>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</si>
  <si>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</si>
  <si>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</si>
  <si>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</si>
  <si>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</si>
  <si>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</si>
  <si>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</si>
  <si>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</si>
  <si>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</si>
  <si>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</si>
  <si>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</si>
  <si>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</si>
  <si>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</si>
  <si>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</si>
  <si>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</si>
  <si>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</si>
  <si>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</si>
  <si>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</si>
  <si>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</si>
  <si>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</si>
  <si>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</si>
  <si>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</si>
  <si>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</si>
  <si>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</si>
  <si>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</si>
  <si>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</si>
  <si>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</si>
  <si>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</si>
  <si>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</si>
  <si>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</si>
  <si>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</si>
  <si>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</si>
  <si>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</si>
  <si>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</si>
  <si>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</si>
  <si>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</si>
  <si>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</si>
  <si>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</si>
  <si>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</si>
  <si>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</si>
  <si>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</si>
  <si>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</si>
  <si>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</si>
  <si>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</si>
  <si>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</si>
  <si>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</si>
  <si>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</si>
  <si>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</si>
  <si>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</si>
  <si>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</si>
  <si>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</si>
  <si>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</si>
  <si>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</si>
  <si>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</si>
  <si>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</si>
  <si>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</si>
  <si>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</si>
  <si>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</si>
  <si>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</si>
  <si>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</si>
  <si>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</si>
  <si>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</si>
  <si>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</si>
  <si>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</si>
  <si>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</si>
  <si>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</si>
  <si>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</si>
  <si>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</si>
  <si>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</si>
  <si>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</si>
  <si>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</si>
  <si>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</si>
  <si>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</si>
  <si>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</si>
  <si>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</si>
  <si>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</si>
  <si>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</si>
  <si>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</si>
  <si>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</si>
  <si>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</si>
  <si>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</si>
  <si>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</si>
  <si>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</si>
  <si>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</si>
  <si>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</si>
  <si>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</si>
  <si>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</si>
  <si>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</si>
  <si>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</si>
  <si>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</si>
  <si>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</si>
  <si>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</si>
  <si>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</si>
  <si>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</si>
  <si>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</si>
  <si>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</si>
  <si>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</si>
  <si>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</si>
  <si>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</si>
  <si>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</si>
  <si>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</si>
  <si>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</si>
  <si>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</si>
  <si>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</si>
  <si>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</si>
  <si>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</si>
  <si>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</si>
  <si>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</si>
  <si>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</si>
  <si>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</si>
  <si>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</si>
  <si>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</si>
  <si>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</si>
  <si>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</si>
  <si>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</si>
  <si>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</si>
  <si>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</si>
  <si>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</si>
  <si>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</si>
  <si>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</si>
  <si>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</si>
  <si>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</si>
  <si>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</si>
  <si>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</si>
  <si>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</si>
  <si>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</si>
  <si>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</si>
  <si>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</si>
  <si>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</si>
  <si>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</si>
  <si>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</si>
  <si>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</si>
  <si>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</si>
  <si>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</si>
  <si>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</si>
  <si>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</si>
  <si>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</si>
  <si>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</si>
  <si>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</si>
  <si>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</si>
  <si>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</si>
  <si>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</si>
  <si>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</si>
  <si>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</si>
  <si>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</si>
  <si>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</si>
  <si>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</si>
  <si>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</si>
  <si>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</si>
  <si>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</si>
  <si>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</si>
  <si>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</si>
  <si>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</si>
  <si>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</si>
  <si>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</si>
  <si>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</si>
  <si>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</si>
  <si>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</si>
  <si>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</si>
  <si>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</si>
  <si>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</si>
  <si>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</si>
  <si>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</si>
  <si>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</si>
  <si>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</si>
  <si>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</si>
  <si>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</si>
  <si>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</si>
  <si>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</si>
  <si>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</si>
  <si>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</si>
  <si>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</si>
  <si>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</si>
  <si>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</si>
  <si>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</si>
  <si>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</si>
  <si>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</si>
  <si>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</si>
  <si>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</si>
  <si>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</si>
  <si>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</si>
  <si>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</si>
  <si>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</si>
  <si>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</si>
  <si>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</si>
  <si>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</si>
  <si>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</si>
  <si>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</si>
  <si>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</si>
  <si>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</si>
  <si>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</si>
  <si>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</si>
  <si>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</si>
  <si>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</si>
  <si>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</si>
  <si>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</si>
  <si>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</si>
  <si>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</si>
  <si>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</si>
  <si>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</si>
  <si>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</si>
  <si>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</si>
  <si>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</si>
  <si>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</si>
  <si>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</si>
  <si>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</si>
  <si>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</si>
  <si>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</si>
  <si>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</si>
  <si>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</si>
  <si>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</si>
  <si>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</si>
  <si>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</si>
  <si>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</si>
  <si>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</si>
  <si>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</si>
  <si>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</si>
  <si>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</si>
  <si>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</si>
  <si>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</si>
  <si>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</si>
  <si>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</si>
  <si>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</si>
  <si>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</si>
  <si>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</si>
  <si>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</si>
  <si>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</si>
  <si>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</si>
  <si>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</si>
  <si>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</si>
  <si>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</si>
  <si>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</si>
  <si>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</si>
  <si>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</si>
  <si>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</si>
  <si>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</si>
  <si>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</si>
  <si>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</si>
  <si>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</si>
  <si>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</si>
  <si>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</si>
  <si>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</si>
  <si>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</si>
  <si>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</si>
  <si>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</si>
  <si>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</si>
  <si>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</si>
  <si>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</si>
  <si>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</si>
  <si>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</si>
  <si>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</si>
  <si>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</si>
  <si>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</si>
  <si>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</si>
  <si>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</si>
  <si>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</si>
  <si>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</si>
  <si>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</si>
  <si>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</si>
  <si>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</si>
  <si>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</si>
  <si>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</si>
  <si>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</si>
  <si>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</si>
  <si>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</si>
  <si>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</si>
  <si>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</si>
  <si>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</si>
  <si>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</si>
  <si>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</si>
  <si>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</si>
  <si>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</si>
  <si>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</si>
  <si>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</si>
  <si>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</si>
  <si>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</si>
  <si>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</si>
  <si>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</si>
  <si>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</si>
  <si>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</si>
  <si>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</si>
  <si>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</si>
  <si>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</si>
  <si>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</si>
  <si>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</si>
  <si>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</si>
  <si>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</si>
  <si>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</si>
  <si>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</si>
  <si>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</si>
  <si>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</si>
  <si>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</si>
  <si>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</si>
  <si>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</si>
  <si>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</si>
  <si>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</si>
  <si>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</si>
  <si>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</si>
  <si>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</si>
  <si>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</si>
  <si>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</si>
  <si>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</si>
  <si>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</si>
  <si>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</si>
  <si>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</si>
  <si>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</si>
  <si>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</si>
  <si>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</si>
  <si>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</si>
  <si>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</si>
  <si>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</si>
  <si>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</si>
  <si>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</si>
  <si>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</si>
  <si>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</si>
  <si>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</si>
  <si>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</si>
  <si>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</si>
  <si>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</si>
  <si>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</si>
  <si>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</si>
  <si>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</si>
  <si>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</si>
  <si>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</si>
  <si>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</si>
  <si>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</si>
  <si>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</si>
  <si>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</si>
  <si>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</si>
  <si>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</si>
  <si>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</si>
  <si>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</si>
  <si>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</si>
  <si>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</si>
  <si>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</si>
  <si>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</si>
  <si>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</si>
  <si>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</si>
  <si>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</si>
  <si>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</si>
  <si>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</si>
  <si>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</si>
  <si>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</si>
  <si>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</si>
  <si>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</si>
  <si>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</si>
  <si>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</si>
  <si>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</si>
  <si>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</si>
  <si>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</si>
  <si>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</si>
  <si>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</si>
  <si>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</si>
  <si>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</si>
  <si>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</si>
  <si>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</si>
  <si>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</si>
  <si>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</si>
  <si>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</si>
  <si>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</si>
  <si>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</si>
  <si>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</si>
  <si>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</si>
  <si>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</si>
  <si>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</si>
  <si>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</si>
  <si>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</si>
  <si>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</si>
  <si>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</si>
  <si>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</si>
  <si>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</si>
  <si>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</si>
  <si>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</si>
  <si>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</si>
  <si>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</si>
  <si>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</si>
  <si>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</si>
  <si>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</si>
  <si>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</si>
  <si>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</si>
  <si>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</si>
  <si>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</si>
  <si>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</si>
  <si>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</si>
  <si>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</si>
  <si>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</si>
  <si>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</si>
  <si>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</si>
  <si>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</si>
  <si>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</si>
  <si>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</si>
  <si>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</si>
  <si>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</si>
  <si>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</si>
  <si>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</si>
  <si>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</si>
  <si>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</si>
  <si>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</si>
  <si>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</si>
  <si>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</si>
  <si>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</si>
  <si>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</si>
  <si>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</si>
  <si>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</si>
  <si>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</si>
  <si>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</si>
  <si>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</si>
  <si>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</si>
  <si>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</si>
  <si>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</si>
  <si>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</si>
  <si>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</si>
  <si>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</si>
  <si>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</si>
  <si>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</si>
  <si>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</si>
  <si>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</si>
  <si>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</si>
  <si>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</si>
  <si>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</si>
  <si>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</si>
  <si>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</si>
  <si>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</si>
  <si>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</si>
  <si>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</si>
  <si>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</si>
  <si>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</si>
  <si>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</si>
  <si>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</si>
  <si>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</si>
  <si>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</si>
  <si>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</si>
  <si>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</si>
  <si>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</si>
  <si>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</si>
  <si>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</si>
  <si>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</si>
  <si>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</si>
  <si>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</si>
  <si>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</si>
  <si>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</si>
  <si>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</si>
  <si>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</si>
  <si>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</si>
  <si>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</si>
  <si>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</si>
  <si>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</si>
  <si>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</si>
  <si>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</si>
  <si>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</si>
  <si>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</si>
  <si>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</si>
  <si>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</si>
  <si>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</si>
  <si>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</si>
  <si>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</si>
  <si>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</si>
  <si>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</si>
  <si>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</si>
  <si>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</si>
  <si>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</si>
  <si>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</si>
  <si>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</si>
  <si>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</si>
  <si>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</si>
  <si>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</si>
  <si>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</si>
  <si>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</si>
  <si>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</si>
  <si>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</si>
  <si>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</si>
  <si>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</si>
  <si>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</si>
  <si>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</si>
  <si>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</si>
  <si>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</si>
  <si>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</si>
  <si>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</si>
  <si>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</si>
  <si>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</si>
  <si>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</si>
  <si>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</si>
  <si>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</si>
  <si>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</si>
  <si>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</si>
  <si>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</si>
  <si>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</si>
  <si>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</si>
  <si>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</si>
  <si>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</si>
  <si>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</si>
  <si>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</si>
  <si>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</si>
  <si>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</si>
  <si>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</si>
  <si>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</si>
  <si>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</si>
  <si>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</si>
  <si>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</si>
  <si>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</si>
  <si>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</si>
  <si>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</si>
  <si>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</si>
  <si>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</si>
  <si>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</si>
  <si>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</si>
  <si>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</si>
  <si>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</si>
  <si>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</si>
  <si>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</si>
  <si>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</si>
  <si>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</si>
  <si>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</si>
  <si>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</si>
  <si>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</si>
  <si>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</si>
  <si>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</si>
  <si>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</si>
  <si>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</si>
  <si>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</si>
  <si>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</si>
  <si>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</si>
  <si>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</si>
  <si>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</si>
  <si>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</si>
  <si>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</si>
  <si>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</si>
  <si>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</si>
  <si>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</si>
  <si>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</si>
  <si>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</si>
  <si>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</si>
  <si>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</si>
  <si>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</si>
  <si>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</si>
  <si>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</si>
  <si>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</si>
  <si>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</si>
  <si>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</si>
  <si>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</si>
  <si>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</si>
  <si>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</si>
  <si>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</si>
  <si>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</si>
  <si>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</si>
  <si>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</si>
  <si>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</si>
  <si>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</si>
  <si>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</si>
  <si>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</si>
  <si>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</si>
  <si>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</si>
  <si>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</si>
  <si>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</si>
  <si>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</si>
  <si>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</si>
  <si>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</si>
  <si>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</si>
  <si>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</si>
  <si>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</si>
  <si>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</si>
  <si>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</si>
  <si>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</si>
  <si>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</si>
  <si>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</si>
  <si>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</si>
  <si>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</si>
  <si>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</si>
  <si>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</si>
  <si>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</si>
  <si>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</si>
  <si>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</si>
  <si>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</si>
  <si>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</si>
  <si>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</si>
  <si>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</si>
  <si>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</si>
  <si>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</si>
  <si>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</si>
  <si>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</si>
  <si>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</si>
  <si>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</si>
  <si>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</si>
  <si>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</si>
  <si>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</si>
  <si>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</si>
  <si>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</si>
  <si>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</si>
  <si>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</si>
  <si>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</si>
  <si>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</si>
  <si>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</si>
  <si>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</si>
  <si>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</si>
  <si>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</si>
  <si>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</si>
  <si>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</si>
  <si>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</si>
  <si>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</si>
  <si>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</si>
  <si>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</si>
  <si>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</si>
  <si>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</si>
  <si>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</si>
  <si>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</si>
  <si>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</si>
  <si>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</si>
  <si>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</si>
  <si>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</si>
  <si>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</si>
  <si>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</si>
  <si>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</si>
  <si>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</si>
  <si>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</si>
  <si>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</si>
  <si>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</si>
  <si>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</si>
  <si>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</si>
  <si>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</si>
  <si>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</si>
  <si>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</si>
  <si>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</si>
  <si>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</si>
  <si>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</si>
  <si>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</si>
  <si>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</si>
  <si>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</si>
  <si>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</si>
  <si>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</si>
  <si>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</si>
  <si>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</si>
  <si>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</si>
  <si>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</si>
  <si>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</si>
  <si>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</si>
  <si>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</si>
  <si>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</si>
  <si>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</si>
  <si>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</si>
  <si>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</si>
  <si>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</si>
  <si>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</si>
  <si>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</si>
  <si>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</si>
  <si>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</si>
  <si>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</si>
  <si>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</si>
  <si>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</si>
  <si>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</si>
  <si>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</si>
  <si>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</si>
  <si>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</si>
  <si>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</si>
  <si>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</si>
  <si>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</si>
  <si>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</si>
  <si>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</si>
  <si>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</si>
  <si>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</si>
  <si>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</si>
  <si>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</si>
  <si>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</si>
  <si>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</si>
  <si>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</si>
  <si>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</si>
  <si>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</si>
  <si>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</si>
  <si>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</si>
  <si>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</si>
  <si>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</si>
  <si>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</si>
  <si>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</si>
  <si>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</si>
  <si>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</si>
  <si>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</si>
  <si>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</si>
  <si>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</si>
  <si>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</si>
  <si>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</si>
  <si>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</si>
  <si>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</si>
  <si>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</si>
  <si>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</si>
  <si>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</si>
  <si>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</si>
  <si>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</si>
  <si>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</si>
  <si>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</si>
  <si>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</si>
  <si>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</si>
  <si>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</si>
  <si>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</si>
  <si>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</si>
  <si>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</si>
  <si>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</si>
  <si>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</si>
  <si>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</si>
  <si>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</si>
  <si>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</si>
  <si>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</si>
  <si>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</si>
  <si>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</si>
  <si>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</si>
  <si>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</si>
  <si>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</si>
  <si>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</si>
  <si>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</si>
  <si>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</si>
  <si>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</si>
  <si>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</si>
  <si>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</si>
  <si>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</si>
  <si>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</si>
  <si>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</si>
  <si>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</si>
  <si>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</si>
  <si>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</si>
  <si>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</si>
  <si>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</si>
  <si>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</si>
  <si>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</si>
  <si>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</si>
  <si>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</si>
  <si>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</si>
  <si>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</si>
  <si>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</si>
  <si>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</si>
  <si>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</si>
  <si>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</si>
  <si>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</si>
  <si>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</si>
  <si>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</si>
  <si>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</si>
  <si>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</si>
  <si>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</si>
  <si>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</si>
  <si>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</si>
  <si>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</si>
  <si>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</si>
  <si>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</si>
  <si>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</si>
  <si>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</si>
  <si>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</si>
  <si>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</si>
  <si>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</si>
  <si>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</si>
  <si>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</si>
  <si>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</si>
  <si>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</si>
  <si>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</si>
  <si>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</si>
  <si>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</si>
  <si>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</si>
  <si>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</si>
  <si>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</si>
  <si>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</si>
  <si>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</si>
  <si>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</si>
  <si>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</si>
  <si>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</si>
  <si>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</si>
  <si>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</si>
  <si>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</si>
  <si>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</si>
  <si>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</si>
  <si>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</si>
  <si>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</si>
  <si>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</si>
  <si>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</si>
  <si>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</si>
  <si>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</si>
  <si>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</si>
  <si>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</si>
  <si>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</si>
  <si>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</si>
  <si>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</si>
  <si>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</si>
  <si>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</si>
  <si>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</si>
  <si>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</si>
  <si>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</si>
  <si>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</si>
  <si>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</si>
  <si>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</si>
  <si>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</si>
  <si>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</si>
  <si>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</si>
  <si>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</si>
  <si>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</si>
  <si>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</si>
  <si>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</si>
  <si>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</si>
  <si>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</si>
  <si>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</si>
  <si>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</si>
  <si>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</si>
  <si>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</si>
  <si>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</si>
  <si>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</si>
  <si>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</si>
  <si>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</si>
  <si>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</si>
  <si>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</si>
  <si>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</si>
  <si>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</si>
  <si>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</si>
  <si>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</si>
  <si>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</si>
  <si>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</si>
  <si>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</si>
  <si>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</si>
  <si>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</si>
  <si>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</si>
  <si>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</si>
  <si>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</si>
  <si>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</si>
  <si>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</si>
  <si>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</si>
  <si>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</si>
  <si>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</si>
  <si>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</si>
  <si>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</si>
  <si>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</si>
  <si>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</si>
  <si>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</si>
  <si>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</si>
  <si>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</si>
  <si>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</si>
  <si>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</si>
  <si>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</si>
  <si>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</si>
  <si>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</si>
  <si>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</si>
  <si>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</si>
  <si>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</si>
  <si>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</si>
  <si>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</si>
  <si>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</si>
  <si>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</si>
  <si>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</si>
  <si>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</si>
  <si>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</si>
  <si>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</si>
  <si>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</si>
  <si>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</si>
  <si>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</si>
  <si>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</si>
  <si>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</si>
  <si>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</si>
  <si>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</si>
  <si>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</si>
  <si>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</si>
  <si>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</si>
  <si>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</si>
  <si>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</si>
  <si>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</si>
  <si>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</si>
  <si>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</si>
  <si>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</si>
  <si>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</si>
  <si>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</si>
  <si>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</si>
  <si>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</si>
  <si>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</si>
  <si>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</si>
  <si>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</si>
  <si>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</si>
  <si>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</si>
  <si>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</si>
  <si>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</si>
  <si>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</si>
  <si>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</si>
  <si>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</si>
  <si>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</si>
  <si>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</si>
  <si>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</si>
  <si>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</si>
  <si>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</si>
  <si>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</si>
  <si>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</si>
  <si>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</si>
  <si>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</si>
  <si>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</si>
  <si>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</si>
  <si>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</si>
  <si>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</si>
  <si>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</si>
  <si>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</si>
  <si>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</si>
  <si>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</si>
  <si>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</si>
  <si>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</si>
  <si>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</si>
  <si>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</si>
  <si>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</si>
  <si>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</si>
  <si>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</si>
  <si>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</si>
  <si>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</si>
  <si>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</si>
  <si>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</si>
  <si>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</si>
  <si>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</si>
  <si>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</si>
  <si>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</si>
  <si>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</si>
  <si>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</si>
  <si>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</si>
  <si>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</si>
  <si>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</si>
  <si>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</si>
  <si>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</si>
  <si>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</si>
  <si>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</si>
  <si>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</si>
  <si>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</si>
  <si>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</si>
  <si>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</si>
  <si>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</si>
  <si>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</si>
  <si>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</si>
  <si>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</si>
  <si>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</si>
  <si>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</si>
  <si>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</si>
  <si>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</si>
  <si>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</si>
  <si>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</si>
  <si>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</si>
  <si>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</si>
  <si>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</si>
  <si>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</si>
  <si>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</si>
  <si>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</si>
  <si>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</si>
  <si>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</si>
  <si>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</si>
  <si>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</si>
  <si>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</si>
  <si>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</si>
  <si>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</si>
  <si>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</si>
  <si>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</si>
  <si>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</si>
  <si>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</si>
  <si>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</si>
  <si>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</si>
  <si>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</si>
  <si>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</si>
  <si>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</si>
  <si>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</si>
  <si>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</si>
  <si>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</si>
  <si>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</si>
  <si>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</si>
  <si>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</si>
  <si>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</si>
  <si>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</si>
  <si>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</si>
  <si>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</si>
  <si>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</si>
  <si>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</si>
  <si>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</si>
  <si>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</si>
  <si>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</si>
  <si>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</si>
  <si>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</si>
  <si>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</si>
  <si>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</si>
  <si>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</si>
  <si>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</si>
  <si>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</si>
  <si>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</si>
  <si>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</si>
  <si>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</si>
  <si>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</si>
  <si>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</si>
  <si>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</si>
  <si>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</si>
  <si>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</si>
  <si>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</si>
  <si>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</si>
  <si>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</si>
  <si>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</si>
  <si>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</si>
  <si>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</si>
  <si>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</si>
  <si>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</si>
  <si>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</si>
  <si>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</si>
  <si>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</si>
  <si>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</si>
  <si>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</si>
  <si>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</si>
  <si>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</si>
  <si>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</si>
  <si>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</si>
  <si>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</si>
  <si>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</si>
  <si>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</si>
  <si>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</si>
  <si>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</si>
  <si>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</si>
  <si>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</si>
  <si>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</si>
  <si>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</si>
  <si>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</si>
  <si>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</si>
  <si>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</si>
  <si>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</si>
  <si>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</si>
  <si>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</si>
  <si>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</si>
  <si>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</si>
  <si>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</si>
  <si>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</si>
  <si>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</si>
  <si>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</si>
  <si>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</si>
  <si>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</si>
  <si>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</si>
  <si>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</si>
  <si>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</si>
  <si>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</si>
  <si>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</si>
  <si>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</si>
  <si>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</si>
  <si>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</si>
  <si>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</si>
  <si>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</si>
  <si>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</si>
  <si>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</si>
  <si>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</si>
  <si>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</si>
  <si>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</si>
  <si>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</si>
  <si>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</si>
  <si>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</si>
  <si>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</si>
  <si>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</si>
  <si>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</si>
  <si>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</si>
  <si>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</si>
  <si>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</si>
  <si>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</si>
  <si>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</si>
  <si>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</si>
  <si>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</si>
  <si>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</si>
  <si>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</si>
  <si>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</si>
  <si>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</si>
  <si>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</si>
  <si>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</si>
  <si>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</si>
  <si>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</si>
  <si>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</si>
  <si>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</si>
  <si>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</si>
  <si>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</si>
  <si>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</si>
  <si>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</si>
  <si>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</si>
  <si>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</si>
  <si>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</si>
  <si>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</si>
  <si>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</si>
  <si>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</si>
  <si>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</si>
  <si>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</si>
  <si>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</si>
  <si>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</si>
  <si>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</si>
  <si>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</si>
  <si>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</si>
  <si>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</si>
  <si>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</si>
  <si>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</si>
  <si>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</si>
  <si>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</si>
  <si>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</si>
  <si>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</si>
  <si>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</si>
  <si>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</si>
  <si>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</si>
  <si>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</si>
  <si>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</si>
  <si>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</si>
  <si>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</si>
  <si>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</si>
  <si>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</si>
  <si>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</si>
  <si>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</si>
  <si>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</si>
  <si>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</si>
  <si>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</si>
  <si>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</si>
  <si>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</si>
  <si>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</si>
  <si>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</si>
  <si>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</si>
  <si>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</si>
  <si>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</si>
  <si>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</si>
  <si>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</si>
  <si>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</si>
  <si>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</si>
  <si>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</si>
  <si>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</si>
  <si>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</si>
  <si>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</si>
  <si>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</si>
  <si>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</si>
  <si>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</si>
  <si>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</si>
  <si>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</si>
  <si>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</si>
  <si>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</si>
  <si>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</si>
  <si>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</si>
  <si>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</si>
  <si>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</si>
  <si>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</si>
  <si>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</si>
  <si>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</si>
  <si>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</si>
  <si>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</si>
  <si>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</si>
  <si>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</si>
  <si>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</si>
  <si>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</si>
  <si>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</si>
  <si>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</si>
  <si>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</si>
  <si>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</si>
  <si>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</si>
  <si>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</si>
  <si>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</si>
  <si>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</si>
  <si>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</si>
  <si>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</si>
  <si>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</si>
  <si>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</si>
  <si>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</si>
  <si>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</si>
  <si>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</si>
  <si>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</si>
  <si>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</si>
  <si>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</si>
  <si>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</si>
  <si>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</si>
  <si>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</si>
  <si>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</si>
  <si>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</si>
  <si>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</si>
  <si>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</si>
  <si>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</si>
  <si>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</si>
  <si>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</si>
  <si>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</si>
  <si>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</si>
  <si>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</si>
  <si>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</si>
  <si>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</si>
  <si>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</si>
  <si>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</si>
  <si>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</si>
  <si>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</si>
  <si>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</si>
  <si>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</si>
  <si>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</si>
  <si>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</si>
  <si>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</si>
  <si>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</si>
  <si>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</si>
  <si>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</si>
  <si>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</si>
  <si>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</si>
  <si>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</si>
  <si>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</si>
  <si>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</si>
  <si>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</si>
  <si>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</si>
  <si>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</si>
  <si>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</si>
  <si>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</si>
  <si>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</si>
  <si>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</si>
  <si>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</si>
  <si>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</si>
  <si>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</si>
  <si>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</si>
  <si>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</si>
  <si>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</si>
  <si>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</si>
  <si>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</si>
  <si>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</si>
  <si>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</si>
  <si>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</si>
  <si>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</si>
  <si>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</si>
  <si>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</si>
  <si>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</si>
  <si>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</si>
  <si>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</si>
  <si>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</si>
  <si>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</si>
  <si>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</si>
  <si>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</si>
  <si>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</si>
  <si>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</si>
  <si>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</si>
  <si>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</si>
  <si>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</si>
  <si>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</si>
  <si>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</si>
  <si>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</si>
  <si>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</si>
  <si>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</si>
  <si>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</si>
  <si>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</si>
  <si>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</si>
  <si>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</si>
  <si>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</si>
  <si>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</si>
  <si>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</si>
  <si>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</si>
  <si>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</si>
  <si>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</si>
  <si>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</si>
  <si>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</si>
  <si>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</si>
  <si>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</si>
  <si>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</si>
  <si>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</si>
  <si>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</si>
  <si>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</si>
  <si>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</si>
  <si>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</si>
  <si>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</si>
  <si>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</si>
  <si>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</si>
  <si>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</si>
  <si>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</si>
  <si>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</si>
  <si>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</si>
  <si>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</si>
  <si>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</si>
  <si>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</si>
  <si>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</si>
  <si>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</si>
  <si>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</si>
  <si>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</si>
  <si>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</si>
  <si>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</si>
  <si>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</si>
  <si>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</si>
  <si>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</si>
  <si>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</si>
  <si>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</si>
  <si>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</si>
  <si>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</si>
  <si>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</si>
  <si>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</si>
  <si>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</si>
  <si>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</si>
  <si>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</si>
  <si>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</si>
  <si>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</si>
  <si>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</si>
  <si>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</si>
  <si>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</si>
  <si>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</si>
  <si>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</si>
  <si>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</si>
  <si>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</si>
  <si>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</si>
  <si>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</si>
  <si>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</si>
  <si>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</si>
  <si>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</si>
  <si>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</si>
  <si>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</si>
  <si>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</si>
  <si>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</si>
  <si>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</si>
  <si>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</si>
  <si>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</si>
  <si>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</si>
  <si>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</si>
  <si>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</si>
  <si>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</si>
  <si>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</si>
  <si>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</si>
  <si>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</si>
  <si>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</si>
  <si>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</si>
  <si>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</si>
  <si>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</si>
  <si>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</si>
  <si>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</si>
  <si>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</si>
  <si>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</si>
  <si>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</si>
  <si>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</si>
  <si>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</si>
  <si>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</si>
  <si>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</si>
  <si>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</si>
  <si>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</si>
  <si>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</si>
  <si>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</si>
  <si>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</si>
  <si>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</si>
  <si>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</si>
  <si>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</si>
  <si>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</si>
  <si>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</si>
  <si>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</si>
  <si>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</si>
  <si>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</si>
  <si>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</si>
  <si>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</si>
  <si>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</si>
  <si>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</si>
  <si>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</si>
  <si>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</si>
  <si>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</si>
  <si>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</si>
  <si>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</si>
  <si>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</si>
  <si>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</si>
  <si>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</si>
  <si>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</si>
  <si>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</si>
  <si>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</si>
  <si>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</si>
  <si>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</si>
  <si>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</si>
  <si>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</si>
  <si>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</si>
  <si>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</si>
  <si>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</si>
  <si>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</si>
  <si>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</si>
  <si>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</si>
  <si>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</si>
  <si>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</si>
  <si>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</si>
  <si>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</si>
  <si>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</si>
  <si>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</si>
  <si>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</si>
  <si>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</si>
  <si>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</si>
  <si>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</si>
  <si>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</si>
  <si>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</si>
  <si>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</si>
  <si>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</si>
  <si>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</si>
  <si>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</si>
  <si>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</si>
  <si>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</si>
  <si>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</si>
  <si>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</si>
  <si>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</si>
  <si>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</si>
  <si>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</si>
  <si>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</si>
  <si>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</si>
  <si>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</si>
  <si>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</si>
  <si>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</si>
  <si>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</si>
  <si>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</si>
  <si>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</si>
  <si>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</si>
  <si>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</si>
  <si>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</si>
  <si>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</si>
  <si>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</si>
  <si>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</si>
  <si>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</si>
  <si>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</si>
  <si>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</si>
  <si>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</si>
  <si>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</si>
  <si>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</si>
  <si>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</si>
  <si>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</si>
  <si>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</si>
  <si>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</si>
  <si>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</si>
  <si>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</si>
  <si>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</si>
  <si>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</si>
  <si>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</si>
  <si>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</si>
  <si>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</si>
  <si>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</si>
  <si>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</si>
  <si>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</si>
  <si>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</si>
  <si>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</si>
  <si>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</si>
  <si>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</si>
  <si>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</si>
  <si>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</si>
  <si>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</si>
  <si>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</si>
  <si>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</si>
  <si>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</si>
  <si>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</si>
  <si>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</si>
  <si>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</si>
  <si>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</si>
  <si>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</si>
  <si>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</si>
  <si>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</si>
  <si>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</si>
  <si>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</si>
  <si>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</si>
  <si>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</si>
  <si>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</si>
  <si>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</si>
  <si>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</si>
  <si>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</si>
  <si>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</si>
  <si>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</si>
  <si>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</si>
  <si>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</si>
  <si>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</si>
  <si>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</si>
  <si>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</si>
  <si>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</si>
  <si>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</si>
  <si>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</si>
  <si>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</si>
  <si>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</si>
  <si>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</si>
  <si>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</si>
  <si>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</si>
  <si>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</si>
  <si>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</si>
  <si>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</si>
  <si>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</si>
  <si>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</si>
  <si>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</si>
  <si>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</si>
  <si>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</si>
  <si>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</si>
  <si>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</si>
  <si>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</si>
  <si>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</si>
  <si>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</si>
  <si>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</si>
  <si>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</si>
  <si>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</si>
  <si>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</si>
  <si>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</si>
  <si>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</si>
  <si>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</si>
  <si>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</si>
  <si>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</si>
  <si>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</si>
  <si>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</si>
  <si>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</si>
  <si>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</si>
  <si>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</si>
  <si>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</si>
  <si>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</si>
  <si>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</si>
  <si>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</si>
  <si>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</si>
  <si>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</si>
  <si>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</si>
  <si>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</si>
  <si>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</si>
  <si>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</si>
  <si>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</si>
  <si>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</si>
  <si>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</si>
  <si>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</si>
  <si>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</si>
  <si>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</si>
  <si>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</si>
  <si>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</si>
  <si>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</si>
  <si>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</si>
  <si>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</si>
  <si>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</si>
  <si>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</si>
  <si>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</si>
  <si>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</si>
  <si>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</si>
  <si>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</si>
  <si>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</si>
  <si>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</si>
  <si>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</si>
  <si>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</si>
  <si>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</si>
  <si>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</si>
  <si>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</si>
  <si>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</si>
  <si>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</si>
  <si>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</si>
  <si>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</si>
  <si>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</si>
  <si>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</si>
  <si>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</si>
  <si>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</si>
  <si>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</si>
  <si>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</si>
  <si>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</si>
  <si>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</si>
  <si>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</si>
  <si>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</si>
  <si>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</si>
  <si>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</si>
  <si>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</si>
  <si>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</si>
  <si>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</si>
  <si>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</si>
  <si>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</si>
  <si>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</si>
  <si>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</si>
  <si>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</si>
  <si>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</si>
  <si>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</si>
  <si>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</si>
  <si>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</si>
  <si>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</si>
  <si>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</si>
  <si>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</si>
  <si>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</si>
  <si>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</si>
  <si>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</si>
  <si>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</si>
  <si>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</si>
  <si>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</si>
  <si>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</si>
  <si>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</si>
  <si>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</si>
  <si>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</si>
  <si>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</si>
  <si>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</si>
  <si>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</si>
  <si>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</si>
  <si>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</si>
  <si>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</si>
  <si>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</si>
  <si>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</si>
  <si>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</si>
  <si>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</si>
  <si>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</si>
  <si>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</si>
  <si>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</si>
  <si>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</si>
  <si>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</si>
  <si>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</si>
  <si>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</si>
  <si>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</si>
  <si>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</si>
  <si>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</si>
  <si>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</si>
  <si>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</si>
  <si>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</si>
  <si>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</si>
  <si>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</si>
  <si>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</si>
  <si>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</si>
  <si>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</si>
  <si>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</si>
  <si>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</si>
  <si>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</si>
  <si>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</si>
  <si>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</si>
  <si>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</si>
  <si>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</si>
  <si>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</si>
  <si>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</si>
  <si>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</si>
  <si>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</si>
  <si>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</si>
  <si>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</si>
  <si>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</si>
  <si>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</si>
  <si>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</si>
  <si>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</si>
  <si>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</si>
  <si>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</si>
  <si>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</si>
  <si>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</si>
  <si>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</si>
  <si>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</si>
  <si>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</si>
  <si>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</si>
  <si>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</si>
  <si>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</si>
  <si>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</si>
  <si>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</si>
  <si>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</si>
  <si>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</si>
  <si>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</si>
  <si>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</si>
  <si>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</si>
  <si>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</si>
  <si>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</si>
  <si>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</si>
  <si>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</si>
  <si>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</si>
  <si>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</si>
  <si>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</si>
  <si>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</si>
  <si>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</si>
  <si>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</si>
  <si>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</si>
  <si>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</si>
  <si>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</si>
  <si>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</si>
  <si>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</si>
  <si>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</si>
  <si>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</si>
  <si>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</si>
  <si>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</si>
  <si>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</si>
  <si>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</si>
  <si>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</si>
  <si>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</si>
  <si>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</si>
  <si>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</si>
  <si>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</si>
  <si>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</si>
  <si>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</si>
  <si>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</si>
  <si>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</si>
  <si>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</si>
  <si>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</si>
  <si>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</si>
  <si>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</si>
  <si>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</si>
  <si>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</si>
  <si>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</si>
  <si>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</si>
  <si>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</si>
  <si>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</si>
  <si>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</si>
  <si>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</si>
  <si>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</si>
  <si>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</si>
  <si>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</si>
  <si>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</si>
  <si>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</si>
  <si>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</si>
  <si>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</si>
  <si>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</si>
  <si>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</si>
  <si>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</si>
  <si>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</si>
  <si>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</si>
  <si>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</si>
  <si>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</si>
  <si>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</si>
  <si>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</si>
  <si>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</si>
  <si>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</si>
  <si>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</si>
  <si>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</si>
  <si>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</si>
  <si>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</si>
  <si>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</si>
  <si>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</si>
  <si>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</si>
  <si>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</si>
  <si>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</si>
  <si>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</si>
  <si>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</si>
  <si>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</si>
  <si>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</si>
  <si>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</si>
  <si>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</si>
  <si>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</si>
  <si>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</si>
  <si>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</si>
  <si>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</si>
  <si>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</si>
  <si>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</si>
  <si>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</si>
  <si>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</si>
  <si>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</si>
  <si>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</si>
  <si>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</si>
  <si>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</si>
  <si>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</si>
  <si>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</si>
  <si>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</si>
  <si>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</si>
  <si>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</si>
  <si>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</si>
  <si>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</si>
  <si>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</si>
  <si>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</si>
  <si>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</si>
  <si>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</si>
  <si>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</si>
  <si>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</si>
  <si>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</si>
  <si>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</si>
  <si>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</si>
  <si>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</si>
  <si>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</si>
  <si>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</si>
  <si>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</si>
  <si>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</si>
  <si>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</si>
  <si>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</si>
  <si>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</si>
  <si>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</si>
  <si>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</si>
  <si>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</si>
  <si>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</si>
  <si>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</si>
  <si>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</si>
  <si>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</si>
  <si>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</si>
  <si>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</si>
  <si>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</si>
  <si>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</si>
  <si>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</si>
  <si>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</si>
  <si>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</si>
  <si>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</si>
  <si>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</si>
  <si>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</si>
  <si>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</si>
  <si>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</si>
  <si>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</si>
  <si>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</si>
  <si>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</si>
  <si>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</si>
  <si>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</si>
  <si>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</si>
  <si>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</si>
  <si>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</si>
  <si>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</si>
  <si>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</si>
  <si>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</si>
  <si>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</si>
  <si>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</si>
  <si>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</si>
  <si>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</si>
  <si>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</si>
  <si>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</si>
  <si>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</si>
  <si>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</si>
  <si>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</si>
  <si>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</si>
  <si>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</si>
  <si>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</si>
  <si>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</si>
  <si>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</si>
  <si>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</si>
  <si>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</si>
  <si>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</si>
  <si>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</si>
  <si>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</si>
  <si>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</si>
  <si>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</si>
  <si>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</si>
  <si>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</si>
  <si>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</si>
  <si>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</si>
  <si>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</si>
  <si>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</si>
  <si>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</si>
  <si>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</si>
  <si>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</si>
  <si>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</si>
  <si>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</si>
  <si>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</si>
  <si>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</si>
  <si>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</si>
  <si>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</si>
  <si>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</si>
  <si>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</si>
  <si>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</si>
  <si>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</si>
  <si>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</si>
  <si>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</si>
  <si>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</si>
  <si>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</si>
  <si>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</si>
  <si>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</si>
  <si>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</si>
  <si>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</si>
  <si>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</si>
  <si>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</si>
  <si>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</si>
  <si>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</si>
  <si>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</si>
  <si>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</si>
  <si>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</si>
  <si>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</si>
  <si>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</si>
  <si>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</si>
  <si>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</si>
  <si>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</si>
  <si>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</si>
  <si>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</si>
  <si>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</si>
  <si>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</si>
  <si>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</si>
  <si>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</si>
  <si>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</si>
  <si>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</si>
  <si>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</si>
  <si>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</si>
  <si>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</si>
  <si>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</si>
  <si>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</si>
  <si>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</si>
  <si>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</si>
  <si>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</si>
  <si>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</si>
  <si>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</si>
  <si>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</si>
  <si>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</si>
  <si>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</si>
  <si>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</si>
  <si>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</si>
  <si>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</si>
  <si>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</si>
  <si>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</si>
  <si>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</si>
  <si>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</si>
  <si>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</si>
  <si>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</si>
  <si>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</si>
  <si>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</si>
  <si>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</si>
  <si>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</si>
  <si>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</si>
  <si>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</si>
  <si>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</si>
  <si>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</si>
  <si>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</si>
  <si>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</si>
  <si>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</si>
  <si>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</si>
  <si>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</si>
  <si>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</si>
  <si>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</si>
  <si>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</si>
  <si>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</si>
  <si>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</si>
  <si>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</si>
  <si>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</si>
  <si>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</si>
  <si>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</si>
  <si>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</si>
  <si>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</si>
  <si>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</si>
  <si>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</si>
  <si>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</si>
  <si>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</si>
  <si>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</si>
  <si>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</si>
  <si>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</si>
  <si>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</si>
  <si>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</si>
  <si>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</si>
  <si>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</si>
  <si>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</si>
  <si>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</si>
  <si>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</si>
  <si>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</si>
  <si>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</si>
  <si>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</si>
  <si>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</si>
  <si>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</si>
  <si>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</si>
  <si>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</si>
  <si>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</si>
  <si>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</si>
  <si>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</si>
  <si>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</si>
  <si>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</si>
  <si>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</si>
  <si>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</si>
  <si>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</si>
  <si>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</si>
  <si>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</si>
  <si>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</si>
  <si>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</si>
  <si>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</si>
  <si>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</si>
  <si>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</si>
  <si>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</si>
  <si>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</si>
  <si>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</si>
  <si>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</si>
  <si>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</si>
  <si>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</si>
  <si>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</si>
  <si>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</si>
  <si>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</si>
  <si>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</si>
  <si>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</si>
  <si>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</si>
  <si>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</si>
  <si>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</si>
  <si>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</si>
  <si>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</si>
  <si>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</si>
  <si>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</si>
  <si>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</si>
  <si>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</si>
  <si>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</si>
  <si>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</si>
  <si>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</si>
  <si>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</si>
  <si>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</si>
  <si>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</si>
  <si>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</si>
  <si>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</si>
  <si>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</si>
  <si>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</si>
  <si>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</si>
  <si>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</si>
  <si>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</si>
  <si>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</si>
  <si>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</si>
  <si>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</si>
  <si>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</si>
  <si>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</si>
  <si>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</si>
  <si>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</si>
  <si>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</si>
  <si>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</si>
  <si>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</si>
  <si>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</si>
  <si>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</si>
  <si>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</si>
  <si>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</si>
  <si>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</si>
  <si>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</si>
  <si>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</si>
  <si>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</si>
  <si>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</si>
  <si>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</si>
  <si>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</si>
  <si>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</si>
  <si>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</si>
  <si>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</si>
  <si>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</si>
  <si>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</si>
  <si>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</si>
  <si>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</si>
  <si>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</si>
  <si>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</si>
  <si>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</si>
  <si>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</si>
  <si>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</si>
  <si>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</si>
  <si>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</si>
  <si>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</si>
  <si>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</si>
  <si>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</si>
  <si>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</si>
  <si>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</si>
  <si>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</si>
  <si>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</si>
  <si>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</si>
  <si>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</si>
  <si>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</si>
  <si>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</si>
  <si>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</si>
  <si>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</si>
  <si>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</si>
  <si>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</si>
  <si>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</si>
  <si>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</si>
  <si>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</si>
  <si>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</si>
  <si>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</si>
  <si>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</si>
  <si>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</si>
  <si>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</si>
  <si>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</si>
  <si>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</si>
  <si>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</si>
  <si>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</si>
  <si>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</si>
  <si>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</si>
  <si>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</si>
  <si>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</si>
  <si>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</si>
  <si>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</si>
  <si>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</si>
  <si>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</si>
  <si>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</si>
  <si>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</si>
  <si>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</si>
  <si>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</si>
  <si>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</si>
  <si>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</si>
  <si>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</si>
  <si>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</si>
  <si>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</si>
  <si>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</si>
  <si>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</si>
  <si>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</si>
  <si>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</si>
  <si>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</si>
  <si>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</si>
  <si>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</si>
  <si>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</si>
  <si>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</si>
  <si>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</si>
  <si>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</si>
  <si>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</si>
  <si>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</si>
  <si>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</si>
  <si>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</si>
  <si>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</si>
  <si>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</si>
  <si>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</si>
  <si>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</si>
  <si>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</si>
  <si>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</si>
  <si>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</si>
  <si>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</si>
  <si>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</si>
  <si>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</si>
  <si>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</si>
  <si>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</si>
  <si>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</si>
  <si>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</si>
  <si>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</si>
  <si>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</si>
  <si>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</si>
  <si>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</si>
  <si>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</si>
  <si>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</si>
  <si>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</si>
  <si>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</si>
  <si>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</si>
  <si>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</si>
  <si>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</si>
  <si>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</si>
  <si>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</si>
  <si>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</si>
  <si>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</si>
  <si>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</si>
  <si>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</si>
  <si>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</si>
  <si>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</si>
  <si>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</si>
  <si>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</si>
  <si>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</si>
  <si>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</si>
  <si>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</si>
  <si>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</si>
  <si>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</si>
  <si>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</si>
  <si>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</si>
  <si>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</si>
  <si>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</si>
  <si>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</si>
  <si>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</si>
  <si>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</si>
  <si>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</si>
  <si>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</si>
  <si>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</si>
  <si>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</si>
  <si>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</si>
  <si>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</si>
  <si>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</si>
  <si>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</si>
  <si>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</si>
  <si>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</si>
  <si>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</si>
  <si>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</si>
  <si>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</si>
  <si>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</si>
  <si>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</si>
  <si>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</si>
  <si>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</si>
  <si>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</si>
  <si>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</si>
  <si>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</si>
  <si>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</si>
  <si>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</si>
  <si>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</si>
  <si>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</si>
  <si>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</si>
  <si>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</si>
  <si>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</si>
  <si>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</si>
  <si>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</si>
  <si>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</si>
  <si>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</si>
  <si>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</si>
  <si>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</si>
  <si>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</si>
  <si>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</si>
  <si>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</si>
  <si>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</si>
  <si>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</si>
  <si>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</si>
  <si>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</si>
  <si>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</si>
  <si>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</si>
  <si>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</si>
  <si>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</si>
  <si>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</si>
  <si>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</si>
  <si>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</si>
  <si>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</si>
  <si>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</si>
  <si>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</si>
  <si>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</si>
  <si>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</si>
  <si>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</si>
  <si>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</si>
  <si>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</si>
  <si>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</si>
  <si>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</si>
  <si>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</si>
  <si>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</si>
  <si>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</si>
  <si>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</si>
  <si>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</si>
  <si>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</si>
  <si>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</si>
  <si>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</si>
  <si>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</si>
  <si>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</si>
  <si>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</si>
  <si>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</si>
  <si>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</si>
  <si>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</si>
  <si>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</si>
  <si>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</si>
  <si>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</si>
  <si>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</si>
  <si>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</si>
  <si>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</si>
  <si>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</si>
  <si>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</si>
  <si>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</si>
  <si>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</si>
  <si>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</si>
  <si>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</si>
  <si>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</si>
  <si>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</si>
  <si>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</si>
  <si>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</si>
  <si>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</si>
  <si>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</si>
  <si>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</si>
  <si>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</si>
  <si>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</si>
  <si>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</si>
  <si>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</si>
  <si>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</si>
  <si>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</si>
  <si>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</si>
  <si>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</si>
  <si>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</si>
  <si>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</si>
  <si>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</si>
  <si>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</si>
  <si>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</si>
  <si>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</si>
  <si>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</si>
  <si>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</si>
  <si>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</si>
  <si>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</si>
  <si>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</si>
  <si>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</si>
  <si>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</si>
  <si>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</si>
  <si>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</si>
  <si>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</si>
  <si>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</si>
  <si>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</si>
  <si>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</si>
  <si>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</si>
  <si>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</si>
  <si>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</si>
  <si>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</si>
  <si>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</si>
  <si>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</si>
  <si>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</si>
  <si>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</si>
  <si>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</si>
  <si>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</si>
  <si>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</si>
  <si>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</si>
  <si>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</si>
  <si>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</si>
  <si>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</si>
  <si>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</si>
  <si>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</si>
  <si>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</si>
  <si>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</si>
  <si>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</si>
  <si>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</si>
  <si>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</si>
  <si>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</si>
  <si>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</si>
  <si>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</si>
  <si>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</si>
  <si>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</si>
  <si>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</si>
  <si>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</si>
  <si>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</si>
  <si>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</si>
  <si>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</si>
  <si>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</si>
  <si>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</si>
  <si>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</si>
  <si>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</si>
  <si>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</si>
  <si>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</si>
  <si>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</si>
  <si>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</si>
  <si>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</si>
  <si>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</si>
  <si>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</si>
  <si>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</si>
  <si>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</si>
  <si>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</si>
  <si>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</si>
  <si>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</si>
  <si>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</si>
  <si>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</si>
  <si>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</si>
  <si>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</si>
  <si>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</si>
  <si>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</si>
  <si>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</si>
  <si>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</si>
  <si>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</si>
  <si>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</si>
  <si>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</si>
  <si>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</si>
  <si>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</si>
  <si>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</si>
  <si>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</si>
  <si>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</si>
  <si>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</si>
  <si>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</si>
  <si>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</si>
  <si>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</si>
  <si>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</si>
  <si>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</si>
  <si>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</si>
  <si>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</si>
  <si>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</si>
  <si>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</si>
  <si>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</si>
  <si>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</si>
  <si>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</si>
  <si>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</si>
  <si>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</si>
  <si>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</si>
  <si>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</si>
  <si>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</si>
  <si>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</si>
  <si>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</si>
  <si>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</si>
  <si>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</si>
  <si>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</si>
  <si>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</si>
  <si>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</si>
  <si>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</si>
  <si>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</si>
  <si>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</si>
  <si>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</si>
  <si>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</si>
  <si>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</si>
  <si>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</si>
  <si>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</si>
  <si>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</si>
  <si>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</si>
  <si>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</si>
  <si>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</si>
  <si>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</si>
  <si>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</si>
  <si>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</si>
  <si>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</si>
  <si>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</si>
  <si>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</si>
  <si>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</si>
  <si>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</si>
  <si>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</si>
  <si>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</si>
  <si>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</si>
  <si>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</si>
  <si>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</si>
  <si>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</si>
  <si>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</si>
  <si>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</si>
  <si>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</si>
  <si>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</si>
  <si>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</si>
  <si>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</si>
  <si>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</si>
  <si>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</si>
  <si>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</si>
  <si>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</si>
  <si>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</si>
  <si>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</si>
  <si>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</si>
  <si>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</si>
  <si>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</si>
  <si>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</si>
  <si>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</si>
  <si>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</si>
  <si>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</si>
  <si>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</si>
  <si>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</si>
  <si>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</si>
  <si>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</si>
  <si>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</si>
  <si>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</si>
  <si>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</si>
  <si>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</si>
  <si>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</si>
  <si>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</si>
  <si>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</si>
  <si>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</si>
  <si>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</si>
  <si>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</si>
  <si>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</si>
  <si>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</si>
  <si>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</si>
  <si>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</si>
  <si>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</si>
  <si>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</si>
  <si>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</si>
  <si>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</si>
  <si>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</si>
  <si>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</si>
  <si>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</si>
  <si>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</si>
  <si>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</si>
  <si>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</si>
  <si>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</si>
  <si>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</si>
  <si>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</si>
  <si>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</si>
  <si>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</si>
  <si>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</si>
  <si>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</si>
  <si>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</si>
  <si>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</si>
  <si>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</si>
  <si>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</si>
  <si>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</si>
  <si>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</si>
  <si>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</si>
  <si>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</si>
  <si>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</si>
  <si>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</si>
  <si>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</si>
  <si>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</si>
  <si>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</si>
  <si>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</si>
  <si>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</si>
  <si>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</si>
  <si>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</si>
  <si>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</si>
  <si>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</si>
  <si>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</si>
  <si>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</si>
  <si>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</si>
  <si>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</si>
  <si>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</si>
  <si>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</si>
  <si>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</si>
  <si>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</si>
  <si>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</si>
  <si>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</si>
  <si>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</si>
  <si>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</si>
  <si>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</si>
  <si>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</si>
  <si>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</si>
  <si>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</si>
  <si>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</si>
  <si>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</si>
  <si>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</si>
  <si>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</si>
  <si>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</si>
  <si>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</si>
  <si>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</si>
  <si>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</si>
  <si>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</si>
  <si>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</si>
  <si>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</si>
  <si>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</si>
  <si>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</si>
  <si>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</si>
  <si>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</si>
  <si>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</si>
  <si>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</si>
  <si>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</si>
  <si>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</si>
  <si>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</si>
  <si>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</si>
  <si>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</si>
  <si>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</si>
  <si>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</si>
  <si>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</si>
  <si>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</si>
  <si>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</si>
  <si>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</si>
  <si>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</si>
  <si>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</si>
  <si>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</si>
  <si>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</si>
  <si>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</si>
  <si>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</si>
  <si>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</si>
  <si>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</si>
  <si>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</si>
  <si>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</si>
  <si>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</si>
  <si>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</si>
  <si>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</si>
  <si>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</si>
  <si>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</si>
  <si>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</si>
  <si>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</si>
  <si>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</si>
  <si>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</si>
  <si>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</si>
  <si>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</si>
  <si>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</si>
  <si>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</si>
  <si>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</si>
  <si>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</si>
  <si>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</si>
  <si>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</si>
  <si>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</si>
  <si>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</si>
  <si>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</si>
  <si>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</si>
  <si>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</si>
  <si>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</si>
  <si>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</si>
  <si>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</si>
  <si>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</si>
  <si>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</si>
  <si>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</si>
  <si>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</si>
  <si>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</si>
  <si>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</si>
  <si>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</si>
  <si>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</si>
  <si>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</si>
  <si>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</si>
  <si>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</si>
  <si>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</si>
  <si>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</si>
  <si>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</si>
  <si>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</si>
  <si>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</si>
  <si>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</si>
  <si>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</si>
  <si>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</si>
  <si>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</si>
  <si>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</si>
  <si>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</si>
  <si>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</si>
  <si>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</si>
  <si>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</si>
  <si>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</si>
  <si>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</si>
  <si>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</si>
  <si>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</si>
  <si>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</si>
  <si>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</si>
  <si>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</si>
  <si>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</si>
  <si>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</si>
  <si>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</si>
  <si>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</si>
  <si>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</si>
  <si>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</si>
  <si>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</si>
  <si>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</si>
  <si>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</si>
  <si>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</si>
  <si>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</si>
  <si>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</si>
  <si>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</si>
  <si>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</si>
  <si>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</si>
  <si>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</si>
  <si>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</si>
  <si>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</si>
  <si>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</si>
  <si>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</si>
  <si>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</si>
  <si>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</si>
  <si>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</si>
  <si>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</si>
  <si>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</si>
  <si>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</si>
  <si>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</si>
  <si>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</si>
  <si>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</si>
  <si>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</si>
  <si>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</si>
  <si>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</si>
  <si>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</si>
  <si>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</si>
  <si>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</si>
  <si>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</si>
  <si>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</si>
  <si>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</si>
  <si>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</si>
  <si>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</si>
  <si>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</si>
  <si>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</si>
  <si>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</si>
  <si>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</si>
  <si>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</si>
  <si>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</si>
  <si>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</si>
  <si>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</si>
  <si>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</si>
  <si>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</si>
  <si>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</si>
  <si>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</si>
  <si>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</si>
  <si>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</si>
  <si>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</si>
  <si>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</si>
  <si>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</si>
  <si>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</si>
  <si>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</si>
  <si>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</si>
  <si>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</si>
  <si>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</si>
  <si>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</si>
  <si>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</si>
  <si>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</si>
  <si>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</si>
  <si>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</si>
  <si>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</si>
  <si>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</si>
  <si>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</si>
  <si>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</si>
  <si>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</si>
  <si>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</si>
  <si>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</si>
  <si>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</si>
  <si>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</si>
  <si>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</si>
  <si>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</si>
  <si>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</si>
  <si>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</si>
  <si>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</si>
  <si>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</si>
  <si>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</si>
  <si>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</si>
  <si>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</si>
  <si>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</si>
  <si>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</si>
  <si>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</si>
  <si>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</si>
  <si>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</si>
  <si>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</si>
  <si>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</si>
  <si>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</si>
  <si>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</si>
  <si>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</si>
  <si>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</si>
  <si>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</si>
  <si>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</si>
  <si>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</si>
  <si>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</si>
  <si>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</si>
  <si>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</si>
  <si>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</si>
  <si>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</si>
  <si>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</si>
  <si>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</si>
  <si>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</si>
  <si>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</si>
  <si>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</si>
  <si>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</si>
  <si>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</si>
  <si>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</si>
  <si>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</si>
  <si>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</si>
  <si>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</si>
  <si>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</si>
  <si>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</si>
  <si>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</si>
  <si>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</si>
  <si>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</si>
  <si>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</si>
  <si>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</si>
  <si>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</si>
  <si>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</si>
  <si>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</si>
  <si>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</si>
  <si>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</si>
  <si>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</si>
  <si>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</si>
  <si>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</si>
  <si>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</si>
  <si>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</si>
  <si>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</si>
  <si>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</si>
  <si>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</si>
  <si>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</si>
  <si>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</si>
  <si>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</si>
  <si>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</si>
  <si>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</si>
  <si>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</si>
  <si>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</si>
  <si>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</si>
  <si>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</si>
  <si>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</si>
  <si>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</si>
  <si>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</si>
  <si>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</si>
  <si>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</si>
  <si>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</si>
  <si>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</si>
  <si>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</si>
  <si>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</si>
  <si>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</si>
  <si>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</si>
  <si>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</si>
  <si>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</si>
  <si>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</si>
  <si>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</si>
  <si>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</si>
  <si>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</si>
  <si>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</si>
  <si>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</si>
  <si>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</si>
  <si>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</si>
  <si>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</si>
  <si>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</si>
  <si>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</si>
  <si>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</si>
  <si>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</si>
  <si>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</si>
  <si>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</si>
  <si>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</si>
  <si>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</si>
  <si>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</si>
  <si>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</si>
  <si>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</si>
  <si>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</si>
  <si>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</si>
  <si>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</si>
  <si>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</si>
  <si>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</si>
  <si>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</si>
  <si>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</si>
  <si>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</si>
  <si>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</si>
  <si>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</si>
  <si>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</si>
  <si>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</si>
  <si>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</si>
  <si>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</si>
  <si>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</si>
  <si>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</si>
  <si>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</si>
  <si>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</si>
  <si>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</si>
  <si>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</si>
  <si>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</si>
  <si>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</si>
  <si>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</si>
  <si>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</si>
  <si>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</si>
  <si>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</si>
  <si>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</si>
  <si>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</si>
  <si>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</si>
  <si>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</si>
  <si>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</si>
  <si>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</si>
  <si>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</si>
  <si>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</si>
  <si>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</si>
  <si>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</si>
  <si>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</si>
  <si>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</si>
  <si>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</si>
  <si>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</si>
  <si>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</si>
  <si>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</si>
  <si>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</si>
  <si>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</si>
  <si>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</si>
  <si>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</si>
  <si>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</si>
  <si>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</si>
  <si>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</si>
  <si>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</si>
  <si>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</si>
  <si>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</si>
  <si>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</si>
  <si>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</si>
  <si>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</si>
  <si>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</si>
  <si>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</si>
  <si>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</si>
  <si>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</si>
  <si>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</si>
  <si>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</si>
  <si>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</si>
  <si>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</si>
  <si>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</si>
  <si>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</si>
  <si>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</si>
  <si>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</si>
  <si>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</si>
  <si>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</si>
  <si>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</si>
  <si>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</si>
  <si>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</si>
  <si>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</si>
  <si>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</si>
  <si>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</si>
  <si>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</si>
  <si>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</si>
  <si>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</si>
  <si>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</si>
  <si>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</si>
  <si>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</si>
  <si>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</si>
  <si>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</si>
  <si>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</si>
  <si>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</si>
  <si>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</si>
  <si>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</si>
  <si>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</si>
  <si>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</si>
  <si>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</si>
  <si>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</si>
  <si>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</si>
  <si>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</si>
  <si>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</si>
  <si>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</si>
  <si>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</si>
  <si>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</si>
  <si>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</si>
  <si>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</si>
  <si>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</si>
  <si>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</si>
  <si>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</si>
  <si>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</si>
  <si>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</si>
  <si>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</si>
  <si>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</si>
  <si>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</si>
  <si>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</si>
  <si>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</si>
  <si>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</si>
  <si>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</si>
  <si>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</si>
  <si>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</si>
  <si>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</si>
  <si>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</si>
  <si>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</si>
  <si>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</si>
  <si>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</si>
  <si>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</si>
  <si>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</si>
  <si>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</si>
  <si>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</si>
  <si>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</si>
  <si>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</si>
  <si>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</si>
  <si>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</si>
  <si>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</si>
  <si>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</si>
  <si>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</si>
  <si>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</si>
  <si>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</si>
  <si>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</si>
  <si>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</si>
  <si>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</si>
  <si>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</si>
  <si>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</si>
  <si>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</si>
  <si>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</si>
  <si>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</si>
  <si>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</si>
  <si>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</si>
  <si>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</si>
  <si>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</si>
  <si>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</si>
  <si>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</si>
  <si>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</si>
  <si>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</si>
  <si>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</si>
  <si>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</si>
  <si>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</si>
  <si>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</si>
  <si>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</si>
  <si>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</si>
  <si>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</si>
  <si>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</si>
  <si>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</si>
  <si>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</si>
  <si>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</si>
  <si>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</si>
  <si>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</si>
  <si>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</si>
  <si>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</si>
  <si>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</si>
  <si>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</si>
  <si>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</si>
  <si>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</si>
  <si>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</si>
  <si>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</si>
  <si>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</si>
  <si>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</si>
  <si>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</si>
  <si>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</si>
  <si>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</si>
  <si>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</si>
  <si>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</si>
  <si>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</si>
  <si>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</si>
  <si>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</si>
  <si>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</si>
  <si>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</si>
  <si>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</si>
  <si>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</si>
  <si>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</si>
  <si>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</si>
  <si>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</si>
  <si>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</si>
  <si>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</si>
  <si>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</si>
  <si>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</si>
  <si>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</si>
  <si>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</si>
  <si>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</si>
  <si>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</si>
  <si>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</si>
  <si>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</si>
  <si>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</si>
  <si>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</si>
  <si>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</si>
  <si>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</si>
  <si>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</si>
  <si>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</si>
  <si>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</si>
  <si>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</si>
  <si>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</si>
  <si>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</si>
  <si>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</si>
  <si>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</si>
  <si>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</si>
  <si>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</si>
  <si>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</si>
  <si>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</si>
  <si>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</si>
  <si>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</si>
  <si>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</si>
  <si>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</si>
  <si>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</si>
  <si>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</si>
  <si>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</si>
  <si>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</si>
  <si>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</si>
  <si>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</si>
  <si>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</si>
  <si>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</si>
  <si>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</si>
  <si>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</si>
  <si>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</si>
  <si>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</si>
  <si>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</si>
  <si>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</si>
  <si>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</si>
  <si>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</si>
  <si>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</si>
  <si>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</si>
  <si>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</si>
  <si>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</si>
  <si>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</si>
  <si>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</si>
  <si>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</si>
  <si>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</si>
  <si>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</si>
  <si>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</si>
  <si>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</si>
  <si>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</si>
  <si>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</si>
  <si>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</si>
  <si>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</si>
  <si>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</si>
  <si>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</si>
  <si>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</si>
  <si>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</si>
  <si>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</si>
  <si>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</si>
  <si>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</si>
  <si>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</si>
  <si>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</si>
  <si>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</si>
  <si>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</si>
  <si>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</si>
  <si>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</si>
  <si>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</si>
  <si>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</si>
  <si>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</si>
  <si>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</si>
  <si>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</si>
  <si>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</si>
  <si>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</si>
  <si>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</si>
  <si>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</si>
  <si>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</si>
  <si>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</si>
  <si>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</si>
  <si>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</si>
  <si>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</si>
  <si>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</si>
  <si>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</si>
  <si>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</si>
  <si>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</si>
  <si>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</si>
  <si>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</si>
  <si>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</si>
  <si>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</si>
  <si>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</si>
  <si>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</si>
  <si>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</si>
  <si>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</si>
  <si>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</si>
  <si>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</si>
  <si>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</si>
  <si>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</si>
  <si>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</si>
  <si>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</si>
  <si>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</si>
  <si>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</si>
  <si>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</si>
  <si>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</si>
  <si>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</si>
  <si>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</si>
  <si>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</si>
  <si>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</si>
  <si>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</si>
  <si>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</si>
  <si>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</si>
  <si>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</si>
  <si>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</si>
  <si>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</si>
  <si>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</si>
  <si>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</si>
  <si>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</si>
  <si>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</si>
  <si>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</si>
  <si>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</si>
  <si>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</si>
  <si>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</si>
  <si>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</si>
  <si>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</si>
  <si>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</si>
  <si>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</si>
  <si>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</si>
  <si>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</si>
  <si>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</si>
  <si>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</si>
  <si>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</si>
  <si>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</si>
  <si>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</si>
  <si>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</si>
  <si>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</si>
  <si>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</si>
  <si>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</si>
  <si>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</si>
  <si>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</si>
  <si>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</si>
  <si>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</si>
  <si>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</si>
  <si>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</si>
  <si>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</si>
  <si>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</si>
  <si>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</si>
  <si>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</si>
  <si>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</si>
  <si>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</si>
  <si>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</si>
  <si>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</si>
  <si>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</si>
  <si>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</si>
  <si>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</si>
  <si>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</si>
  <si>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</si>
  <si>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</si>
  <si>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</si>
  <si>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</si>
  <si>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</si>
  <si>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</si>
  <si>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</si>
  <si>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</si>
  <si>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</si>
  <si>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</si>
  <si>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</si>
  <si>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</si>
  <si>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</si>
  <si>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</si>
  <si>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</si>
  <si>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</si>
  <si>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</si>
  <si>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</si>
  <si>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</si>
  <si>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</si>
  <si>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</si>
  <si>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</si>
  <si>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</si>
  <si>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</si>
  <si>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</si>
  <si>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</si>
  <si>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</si>
  <si>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</si>
  <si>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</si>
  <si>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</si>
  <si>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</si>
  <si>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</si>
  <si>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</si>
  <si>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</si>
  <si>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</si>
  <si>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</si>
  <si>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</si>
  <si>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</si>
  <si>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</si>
  <si>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</si>
  <si>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</si>
  <si>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</si>
  <si>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</si>
  <si>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</si>
  <si>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</si>
  <si>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</si>
  <si>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</si>
  <si>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</si>
  <si>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</si>
  <si>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</si>
  <si>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</si>
  <si>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</si>
  <si>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</si>
  <si>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</si>
  <si>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</si>
  <si>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</si>
  <si>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</si>
  <si>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</si>
  <si>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</si>
  <si>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</si>
  <si>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</si>
  <si>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</si>
  <si>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</si>
  <si>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</si>
  <si>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</si>
  <si>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</si>
  <si>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</si>
  <si>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</si>
  <si>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</si>
  <si>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</si>
  <si>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</si>
  <si>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</si>
  <si>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</si>
  <si>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</si>
  <si>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</si>
  <si>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</si>
  <si>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</si>
  <si>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</si>
  <si>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</si>
  <si>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</si>
  <si>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</si>
  <si>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</si>
  <si>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</si>
  <si>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</si>
  <si>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</si>
  <si>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</si>
  <si>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</si>
  <si>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</si>
  <si>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</si>
  <si>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</si>
  <si>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</si>
  <si>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</si>
  <si>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</si>
  <si>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</si>
  <si>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</si>
  <si>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</si>
  <si>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</si>
  <si>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</si>
  <si>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</si>
  <si>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</si>
  <si>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</si>
  <si>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</si>
  <si>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</si>
  <si>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</si>
  <si>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</si>
  <si>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</si>
  <si>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</si>
  <si>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</si>
  <si>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</si>
  <si>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</si>
  <si>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</si>
  <si>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</si>
  <si>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</si>
  <si>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</si>
  <si>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</si>
  <si>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</si>
  <si>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</si>
  <si>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</si>
  <si>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</si>
  <si>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</si>
  <si>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</si>
  <si>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</si>
  <si>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</si>
  <si>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</si>
  <si>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</si>
  <si>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</si>
  <si>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</si>
  <si>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</si>
  <si>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</si>
  <si>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</si>
  <si>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</si>
  <si>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</si>
  <si>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</si>
  <si>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</si>
  <si>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</si>
  <si>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</si>
  <si>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</si>
  <si>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</si>
  <si>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</si>
  <si>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</si>
  <si>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</si>
  <si>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</si>
  <si>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</si>
  <si>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</si>
  <si>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</si>
  <si>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</si>
  <si>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</si>
  <si>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</si>
  <si>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</si>
  <si>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</si>
  <si>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</si>
  <si>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</si>
  <si>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</si>
  <si>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</si>
  <si>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</si>
  <si>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</si>
  <si>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</si>
  <si>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</si>
  <si>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</si>
  <si>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</si>
  <si>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</si>
  <si>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</si>
  <si>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</si>
  <si>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</si>
  <si>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</si>
  <si>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</si>
  <si>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</si>
  <si>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</si>
  <si>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</si>
  <si>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</si>
  <si>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</si>
  <si>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</si>
  <si>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</si>
  <si>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</si>
  <si>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</si>
  <si>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</si>
  <si>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</si>
  <si>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</si>
  <si>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</si>
  <si>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</si>
  <si>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</si>
  <si>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</si>
  <si>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</si>
  <si>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</si>
  <si>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</si>
  <si>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</si>
  <si>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</si>
  <si>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</si>
  <si>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</si>
  <si>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</si>
  <si>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</si>
  <si>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</si>
  <si>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</si>
  <si>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</si>
  <si>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</si>
  <si>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</si>
  <si>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</si>
  <si>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</si>
  <si>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</si>
  <si>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</si>
  <si>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</si>
  <si>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</si>
  <si>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</si>
  <si>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</si>
  <si>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</si>
  <si>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</si>
  <si>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</si>
  <si>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</si>
  <si>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</si>
  <si>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</si>
  <si>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</si>
  <si>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</si>
  <si>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</si>
  <si>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</si>
  <si>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</si>
  <si>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</si>
  <si>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</si>
  <si>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</si>
  <si>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</si>
  <si>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</si>
  <si>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</si>
  <si>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</si>
  <si>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</si>
  <si>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</si>
  <si>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</si>
  <si>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</si>
  <si>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</si>
  <si>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</si>
  <si>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</si>
  <si>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</si>
  <si>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</si>
  <si>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</si>
  <si>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</si>
  <si>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</si>
  <si>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</si>
  <si>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</si>
  <si>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</si>
  <si>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</si>
  <si>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</si>
  <si>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</si>
  <si>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</si>
  <si>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</si>
  <si>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</si>
  <si>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</si>
  <si>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</si>
  <si>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</si>
  <si>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</si>
  <si>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</si>
  <si>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</si>
  <si>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</si>
  <si>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</si>
  <si>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</si>
  <si>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</si>
  <si>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</si>
  <si>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</si>
  <si>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</si>
  <si>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</si>
  <si>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</si>
  <si>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</si>
  <si>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</si>
  <si>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</si>
  <si>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</si>
  <si>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</si>
  <si>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</si>
  <si>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</si>
  <si>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</si>
  <si>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</si>
  <si>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</si>
  <si>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</si>
  <si>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</si>
  <si>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</si>
  <si>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</si>
  <si>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</si>
  <si>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</si>
  <si>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</si>
  <si>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</si>
  <si>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</si>
  <si>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</si>
  <si>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</si>
  <si>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</si>
  <si>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</si>
  <si>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</si>
  <si>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</si>
  <si>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</si>
  <si>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</si>
  <si>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</si>
  <si>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</si>
  <si>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</si>
  <si>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</si>
  <si>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</si>
  <si>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</si>
  <si>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</si>
  <si>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</si>
  <si>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</si>
  <si>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</si>
  <si>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</si>
  <si>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</si>
  <si>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</si>
  <si>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</si>
  <si>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</si>
  <si>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</si>
  <si>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</si>
  <si>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</si>
  <si>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</si>
  <si>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</si>
  <si>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</si>
  <si>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</si>
  <si>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</si>
  <si>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</si>
  <si>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</si>
  <si>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</si>
  <si>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</si>
  <si>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</si>
  <si>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</si>
  <si>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</si>
  <si>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</si>
  <si>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</si>
  <si>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</si>
  <si>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</si>
  <si>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</si>
  <si>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</si>
  <si>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</si>
  <si>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</si>
  <si>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</si>
  <si>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</si>
  <si>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</si>
  <si>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</si>
  <si>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</si>
  <si>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</si>
  <si>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</si>
  <si>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</si>
  <si>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</si>
  <si>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</si>
  <si>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</si>
  <si>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</si>
  <si>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</si>
  <si>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</si>
  <si>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</si>
  <si>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</si>
  <si>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</si>
  <si>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</si>
  <si>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</si>
  <si>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</si>
  <si>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</si>
  <si>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</si>
  <si>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</si>
  <si>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</si>
  <si>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</si>
  <si>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</si>
  <si>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</si>
  <si>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</si>
  <si>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</si>
  <si>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</si>
  <si>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</si>
  <si>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</si>
  <si>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</si>
  <si>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</si>
  <si>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</si>
  <si>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</si>
  <si>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</si>
  <si>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</si>
  <si>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</si>
  <si>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</si>
  <si>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</si>
  <si>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</si>
  <si>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</si>
  <si>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</si>
  <si>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</si>
  <si>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</si>
  <si>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</si>
  <si>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</si>
  <si>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</si>
  <si>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</si>
  <si>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</si>
  <si>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</si>
  <si>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</si>
  <si>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</si>
  <si>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</si>
  <si>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</si>
  <si>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</si>
  <si>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</si>
  <si>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</si>
  <si>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</si>
  <si>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</si>
  <si>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</si>
  <si>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</si>
  <si>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</si>
  <si>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</si>
  <si>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</si>
  <si>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</si>
  <si>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</si>
  <si>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</si>
  <si>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</si>
  <si>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</si>
  <si>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</si>
  <si>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</si>
  <si>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</si>
  <si>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</si>
  <si>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</si>
  <si>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</si>
  <si>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</si>
  <si>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</si>
  <si>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</si>
  <si>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</si>
  <si>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</si>
  <si>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</si>
  <si>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</si>
  <si>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</si>
  <si>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</si>
  <si>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</si>
  <si>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</si>
  <si>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</si>
  <si>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</si>
  <si>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</si>
  <si>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</si>
  <si>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</si>
  <si>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</si>
  <si>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</si>
  <si>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</si>
  <si>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</si>
  <si>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</si>
  <si>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</si>
  <si>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</si>
  <si>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</si>
  <si>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</si>
  <si>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</si>
  <si>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</si>
  <si>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</si>
  <si>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</si>
  <si>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</si>
  <si>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</si>
  <si>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</si>
  <si>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</si>
  <si>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</si>
  <si>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</si>
  <si>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</si>
  <si>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</si>
  <si>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</si>
  <si>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</si>
  <si>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</si>
  <si>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</si>
  <si>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</si>
  <si>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</si>
  <si>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</si>
  <si>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</si>
  <si>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</si>
  <si>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</si>
  <si>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</si>
  <si>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</si>
  <si>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</si>
  <si>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</si>
  <si>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</si>
  <si>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</si>
  <si>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</si>
  <si>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</si>
  <si>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</si>
  <si>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</si>
  <si>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</si>
  <si>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</si>
  <si>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</si>
  <si>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</si>
  <si>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</si>
  <si>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</si>
  <si>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</si>
  <si>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</si>
  <si>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</si>
  <si>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</si>
  <si>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</si>
  <si>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</si>
  <si>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</si>
  <si>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</si>
  <si>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</si>
  <si>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</si>
  <si>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</si>
  <si>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</si>
  <si>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</si>
  <si>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</si>
  <si>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</si>
  <si>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</si>
  <si>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</si>
  <si>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</si>
  <si>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</si>
  <si>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</si>
  <si>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</si>
  <si>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</si>
  <si>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</si>
  <si>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</si>
  <si>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</si>
  <si>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</si>
  <si>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</si>
  <si>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</si>
  <si>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</si>
  <si>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</si>
  <si>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</si>
  <si>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</si>
  <si>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</si>
  <si>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</si>
  <si>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</si>
  <si>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</si>
  <si>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</si>
  <si>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</si>
  <si>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</si>
  <si>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</si>
  <si>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</si>
  <si>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</si>
  <si>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</si>
  <si>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</si>
  <si>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</si>
  <si>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</si>
  <si>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</si>
  <si>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</si>
  <si>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</si>
  <si>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</si>
  <si>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</si>
  <si>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</si>
  <si>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</si>
  <si>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</si>
  <si>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</si>
  <si>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</si>
  <si>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</si>
  <si>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</si>
  <si>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</si>
  <si>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</si>
  <si>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</si>
  <si>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</si>
  <si>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</si>
  <si>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</si>
  <si>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</si>
  <si>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</si>
  <si>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</si>
  <si>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</si>
  <si>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</si>
  <si>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</si>
  <si>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</si>
  <si>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</si>
  <si>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</si>
  <si>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</si>
  <si>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</si>
  <si>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</si>
  <si>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</si>
  <si>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</si>
  <si>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</si>
  <si>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</si>
  <si>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</si>
  <si>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</si>
  <si>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</si>
  <si>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</si>
  <si>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</si>
  <si>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</si>
  <si>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</si>
  <si>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</si>
  <si>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</si>
  <si>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</si>
  <si>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</si>
  <si>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</si>
  <si>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</si>
  <si>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</si>
  <si>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</si>
  <si>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</si>
  <si>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</si>
  <si>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</si>
  <si>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</si>
  <si>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</si>
  <si>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</si>
  <si>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</si>
  <si>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</si>
  <si>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</si>
  <si>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</si>
  <si>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</si>
  <si>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</si>
  <si>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</si>
  <si>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</si>
  <si>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</si>
  <si>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</si>
  <si>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</si>
  <si>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</si>
  <si>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</si>
  <si>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</si>
  <si>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</si>
  <si>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</si>
  <si>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</si>
  <si>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</si>
  <si>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</si>
  <si>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</si>
  <si>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</si>
  <si>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</si>
  <si>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</si>
  <si>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</si>
  <si>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</si>
  <si>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</si>
  <si>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</si>
  <si>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</si>
  <si>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</si>
  <si>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</si>
  <si>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</si>
  <si>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</si>
  <si>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</si>
  <si>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</si>
  <si>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</si>
  <si>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</si>
  <si>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</si>
  <si>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</si>
  <si>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</si>
  <si>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</si>
  <si>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</si>
  <si>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</si>
  <si>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</si>
  <si>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</si>
  <si>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</si>
  <si>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</si>
  <si>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</si>
  <si>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</si>
  <si>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</si>
  <si>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</si>
  <si>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</si>
  <si>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</si>
  <si>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</si>
  <si>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</si>
  <si>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</si>
  <si>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</si>
  <si>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</si>
  <si>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</si>
  <si>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</si>
  <si>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</si>
  <si>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</si>
  <si>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</si>
  <si>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</si>
  <si>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</si>
  <si>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</si>
  <si>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</si>
  <si>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</si>
  <si>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</si>
  <si>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</si>
  <si>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</si>
  <si>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</si>
  <si>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</si>
  <si>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</si>
  <si>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</si>
  <si>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</si>
  <si>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</si>
  <si>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</si>
  <si>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</si>
  <si>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</si>
  <si>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</si>
  <si>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</si>
  <si>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</si>
  <si>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</si>
  <si>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</si>
  <si>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</si>
  <si>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</si>
  <si>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</si>
  <si>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</si>
  <si>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</si>
  <si>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</si>
  <si>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</si>
  <si>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</si>
  <si>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</si>
  <si>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</si>
  <si>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</si>
  <si>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</si>
  <si>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</si>
  <si>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</si>
  <si>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</si>
  <si>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</si>
  <si>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</si>
  <si>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</si>
  <si>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</si>
  <si>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</si>
  <si>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</si>
  <si>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</si>
  <si>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</si>
  <si>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</si>
  <si>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</si>
  <si>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</si>
  <si>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</si>
  <si>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</si>
  <si>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</si>
  <si>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</si>
  <si>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</si>
  <si>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</si>
  <si>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</si>
  <si>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</si>
  <si>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</si>
  <si>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</si>
  <si>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</si>
  <si>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</si>
  <si>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</si>
  <si>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</si>
  <si>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</si>
  <si>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</si>
  <si>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</si>
  <si>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</si>
  <si>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</si>
  <si>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</si>
  <si>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</si>
  <si>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</si>
  <si>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</si>
  <si>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</si>
  <si>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</si>
  <si>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</si>
  <si>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</si>
  <si>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</si>
  <si>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</si>
  <si>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</si>
  <si>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</si>
  <si>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</si>
  <si>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</si>
  <si>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</si>
  <si>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</si>
  <si>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</si>
  <si>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</si>
  <si>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</si>
  <si>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</si>
  <si>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</si>
  <si>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</si>
  <si>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</si>
  <si>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</si>
  <si>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</si>
  <si>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</si>
  <si>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</si>
  <si>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</si>
  <si>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</si>
  <si>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</si>
  <si>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</si>
  <si>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</si>
  <si>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</si>
  <si>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</si>
  <si>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</si>
  <si>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</si>
  <si>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</si>
  <si>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</si>
  <si>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</si>
  <si>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</si>
  <si>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</si>
  <si>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</si>
  <si>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</si>
  <si>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</si>
  <si>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</si>
  <si>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</si>
  <si>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</si>
  <si>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</si>
  <si>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</si>
  <si>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</si>
  <si>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</si>
  <si>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</si>
  <si>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</si>
  <si>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</si>
  <si>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</si>
  <si>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</si>
  <si>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</si>
  <si>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</si>
  <si>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</si>
  <si>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</si>
  <si>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</si>
  <si>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</si>
  <si>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</si>
  <si>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</si>
  <si>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</si>
  <si>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</si>
  <si>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</si>
  <si>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</si>
  <si>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</si>
  <si>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</si>
  <si>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</si>
  <si>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</si>
  <si>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</si>
  <si>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</si>
  <si>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</si>
  <si>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</si>
  <si>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</si>
  <si>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</si>
  <si>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</si>
  <si>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</si>
  <si>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</si>
  <si>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</si>
  <si>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</si>
  <si>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</si>
  <si>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</si>
  <si>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</si>
  <si>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</si>
  <si>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</si>
  <si>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</si>
  <si>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</si>
  <si>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</si>
  <si>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</si>
  <si>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</si>
  <si>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</si>
  <si>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</si>
  <si>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</si>
  <si>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</si>
  <si>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</si>
  <si>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</si>
  <si>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</si>
  <si>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</si>
  <si>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</si>
  <si>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</si>
  <si>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</si>
  <si>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</si>
  <si>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</si>
  <si>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</si>
  <si>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</si>
  <si>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</si>
  <si>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</si>
  <si>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</si>
  <si>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</si>
  <si>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</si>
  <si>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</si>
  <si>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</si>
  <si>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</si>
  <si>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</si>
  <si>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</si>
  <si>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</si>
  <si>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</si>
  <si>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</si>
  <si>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</si>
  <si>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</si>
  <si>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</si>
  <si>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</si>
  <si>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</si>
  <si>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</si>
  <si>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</si>
  <si>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</si>
  <si>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</si>
  <si>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</si>
  <si>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</si>
  <si>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</si>
  <si>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</si>
  <si>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</si>
  <si>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</si>
  <si>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</si>
  <si>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</si>
  <si>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</si>
  <si>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</si>
  <si>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</si>
  <si>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</si>
  <si>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</si>
  <si>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</si>
  <si>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</si>
  <si>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</si>
  <si>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</si>
  <si>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</si>
  <si>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</si>
  <si>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</si>
  <si>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</si>
  <si>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</si>
  <si>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</si>
  <si>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</si>
  <si>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</si>
  <si>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</si>
  <si>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</si>
  <si>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</si>
  <si>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</si>
  <si>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</si>
  <si>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</si>
  <si>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</si>
  <si>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</si>
  <si>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</si>
  <si>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</si>
  <si>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</si>
  <si>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</si>
  <si>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</si>
  <si>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</si>
  <si>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</si>
  <si>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</si>
  <si>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</si>
  <si>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</si>
  <si>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</si>
  <si>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</si>
  <si>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</si>
  <si>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</si>
  <si>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</si>
  <si>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</si>
  <si>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</si>
  <si>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</si>
  <si>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</si>
  <si>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</si>
  <si>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</si>
  <si>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</si>
  <si>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</si>
  <si>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</si>
  <si>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</si>
  <si>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</si>
  <si>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</si>
  <si>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</si>
  <si>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</si>
  <si>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</si>
  <si>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</si>
  <si>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</si>
  <si>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</si>
  <si>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</si>
  <si>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</si>
  <si>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</si>
  <si>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</si>
  <si>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</si>
  <si>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</si>
  <si>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</si>
  <si>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</si>
  <si>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</si>
  <si>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</si>
  <si>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</si>
  <si>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</si>
  <si>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</si>
  <si>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</si>
  <si>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</si>
  <si>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</si>
  <si>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</si>
  <si>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</si>
  <si>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</si>
  <si>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</si>
  <si>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</si>
  <si>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</si>
  <si>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</si>
  <si>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</si>
  <si>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</si>
  <si>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</si>
  <si>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</si>
  <si>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</si>
  <si>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</si>
  <si>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</si>
  <si>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</si>
  <si>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</si>
  <si>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</si>
  <si>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</si>
  <si>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</si>
  <si>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</si>
  <si>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</si>
  <si>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</si>
  <si>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</si>
  <si>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</si>
  <si>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</si>
  <si>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</si>
  <si>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</si>
  <si>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</si>
  <si>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</si>
  <si>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</si>
  <si>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</si>
  <si>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</si>
  <si>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</si>
  <si>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</si>
  <si>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</si>
  <si>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</si>
  <si>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</si>
  <si>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</si>
  <si>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</si>
  <si>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</si>
  <si>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</si>
  <si>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</si>
  <si>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</si>
  <si>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</si>
  <si>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</si>
  <si>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</si>
  <si>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</si>
  <si>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</si>
  <si>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</si>
  <si>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</si>
  <si>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</si>
  <si>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</si>
  <si>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</si>
  <si>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</si>
  <si>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</si>
  <si>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</si>
  <si>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</si>
  <si>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</si>
  <si>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</si>
  <si>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</si>
  <si>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</si>
  <si>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</si>
  <si>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</si>
  <si>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</si>
  <si>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</si>
  <si>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</si>
  <si>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</si>
  <si>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</si>
  <si>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</si>
  <si>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</si>
  <si>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</si>
  <si>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</si>
  <si>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</si>
  <si>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</si>
  <si>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</si>
  <si>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</si>
  <si>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</si>
  <si>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</si>
  <si>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</si>
  <si>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</si>
  <si>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</si>
  <si>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</si>
  <si>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</si>
  <si>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</si>
  <si>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</si>
  <si>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</si>
  <si>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</si>
  <si>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</si>
  <si>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</si>
  <si>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</si>
  <si>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</si>
  <si>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</si>
  <si>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</si>
  <si>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</si>
  <si>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</si>
  <si>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</si>
  <si>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</si>
  <si>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</si>
  <si>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</si>
  <si>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</si>
  <si>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</si>
  <si>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</si>
  <si>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</si>
  <si>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</si>
  <si>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</si>
  <si>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</si>
  <si>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</si>
  <si>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</si>
  <si>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</si>
  <si>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</si>
  <si>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</si>
  <si>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</si>
  <si>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</si>
  <si>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</si>
  <si>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</si>
  <si>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</si>
  <si>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</si>
  <si>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</si>
  <si>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</si>
  <si>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</si>
  <si>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</si>
  <si>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</si>
  <si>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</si>
  <si>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</si>
  <si>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</si>
  <si>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</si>
  <si>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</si>
  <si>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</si>
  <si>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</si>
  <si>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</si>
  <si>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</si>
  <si>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</si>
  <si>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</si>
  <si>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</si>
  <si>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</si>
  <si>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</si>
  <si>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</si>
  <si>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</si>
  <si>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</si>
  <si>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</si>
  <si>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</si>
  <si>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</si>
  <si>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</si>
  <si>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</si>
  <si>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</si>
  <si>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</si>
  <si>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</si>
  <si>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</si>
  <si>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</si>
  <si>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</si>
  <si>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</si>
  <si>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</si>
  <si>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</si>
  <si>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</si>
  <si>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</si>
  <si>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</si>
  <si>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</si>
  <si>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</si>
  <si>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</si>
  <si>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</si>
  <si>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</si>
  <si>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</si>
  <si>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</si>
  <si>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</si>
  <si>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</si>
  <si>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</si>
  <si>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</si>
  <si>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</si>
  <si>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</si>
  <si>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</si>
  <si>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</si>
  <si>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</si>
  <si>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</si>
  <si>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</si>
  <si>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</si>
  <si>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</si>
  <si>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</si>
  <si>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</si>
  <si>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</si>
  <si>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</si>
  <si>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</si>
  <si>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</si>
  <si>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</si>
  <si>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</si>
  <si>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</si>
  <si>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</si>
  <si>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</si>
  <si>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</si>
  <si>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</si>
  <si>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</si>
  <si>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</si>
  <si>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</si>
  <si>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</si>
  <si>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</si>
  <si>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</si>
  <si>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</si>
  <si>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</si>
  <si>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</si>
  <si>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</si>
  <si>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</si>
  <si>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</si>
  <si>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</si>
  <si>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</si>
  <si>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</si>
  <si>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</si>
  <si>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</si>
  <si>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</si>
  <si>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</si>
  <si>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</si>
  <si>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</si>
  <si>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</si>
  <si>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</si>
  <si>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</si>
  <si>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</si>
  <si>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</si>
  <si>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</si>
  <si>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</si>
  <si>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</si>
  <si>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</si>
  <si>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</si>
  <si>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</si>
  <si>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</si>
  <si>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</si>
  <si>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</si>
  <si>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</si>
  <si>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</si>
  <si>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</si>
  <si>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</si>
  <si>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</si>
  <si>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</si>
  <si>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</si>
  <si>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</si>
  <si>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</si>
  <si>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</si>
  <si>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</si>
  <si>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</si>
  <si>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</si>
  <si>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</si>
  <si>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</si>
  <si>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</si>
  <si>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</si>
  <si>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</si>
  <si>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</si>
  <si>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</si>
  <si>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</si>
  <si>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</si>
  <si>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</si>
  <si>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</si>
  <si>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</si>
  <si>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</si>
  <si>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</si>
  <si>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</si>
  <si>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</si>
  <si>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</si>
  <si>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</si>
  <si>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</si>
  <si>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</si>
  <si>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</si>
  <si>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</si>
  <si>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</si>
  <si>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</si>
  <si>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</si>
  <si>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</si>
  <si>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</si>
  <si>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</si>
  <si>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</si>
  <si>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</si>
  <si>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</si>
  <si>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</si>
  <si>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</si>
  <si>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</si>
  <si>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</si>
  <si>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</si>
  <si>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</si>
  <si>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</si>
  <si>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</si>
  <si>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</si>
  <si>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</si>
  <si>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</si>
  <si>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</si>
  <si>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</si>
  <si>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</si>
  <si>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</si>
  <si>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</si>
  <si>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</si>
  <si>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</si>
  <si>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</si>
  <si>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</si>
  <si>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</si>
  <si>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</si>
  <si>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</si>
  <si>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</si>
  <si>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</si>
  <si>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</si>
  <si>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</si>
  <si>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</si>
  <si>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</si>
  <si>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</si>
  <si>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</si>
  <si>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</si>
  <si>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</si>
  <si>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</si>
  <si>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</si>
  <si>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</si>
  <si>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</si>
  <si>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</si>
  <si>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</si>
  <si>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</si>
  <si>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</si>
  <si>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</si>
  <si>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</si>
  <si>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</si>
  <si>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</si>
  <si>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</si>
  <si>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</si>
  <si>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</si>
  <si>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</si>
  <si>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</si>
  <si>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</si>
  <si>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</si>
  <si>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</si>
  <si>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</si>
  <si>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</si>
  <si>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</si>
  <si>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</si>
  <si>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</si>
  <si>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</si>
  <si>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</si>
  <si>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</si>
  <si>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</si>
  <si>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</si>
  <si>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</si>
  <si>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</si>
  <si>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</si>
  <si>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</si>
  <si>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</si>
  <si>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</si>
  <si>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</si>
  <si>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</si>
  <si>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</si>
  <si>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</si>
  <si>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</si>
  <si>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</si>
  <si>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</si>
  <si>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</si>
  <si>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</si>
  <si>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</si>
  <si>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</si>
  <si>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</si>
  <si>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</si>
  <si>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</si>
  <si>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</si>
  <si>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</si>
  <si>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</si>
  <si>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</si>
  <si>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</si>
  <si>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</si>
  <si>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</si>
  <si>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</si>
  <si>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</si>
  <si>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</si>
  <si>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</si>
  <si>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</si>
  <si>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</si>
  <si>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</si>
  <si>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</si>
  <si>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</si>
  <si>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</si>
  <si>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</si>
  <si>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</si>
  <si>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</si>
  <si>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</si>
  <si>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</si>
  <si>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</si>
  <si>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</si>
  <si>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</si>
  <si>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</si>
  <si>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</si>
  <si>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</si>
  <si>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</si>
  <si>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</si>
  <si>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</si>
  <si>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</si>
  <si>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</si>
  <si>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</si>
  <si>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</si>
  <si>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</si>
  <si>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</si>
  <si>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</si>
  <si>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</si>
  <si>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</si>
  <si>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</si>
  <si>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</si>
  <si>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</si>
  <si>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</si>
  <si>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</si>
  <si>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</si>
  <si>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</si>
  <si>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</si>
  <si>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</si>
  <si>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</si>
  <si>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</si>
  <si>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</si>
  <si>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</si>
  <si>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</si>
  <si>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</si>
  <si>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</si>
  <si>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</si>
  <si>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</si>
  <si>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</si>
  <si>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</si>
  <si>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</si>
  <si>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</si>
  <si>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</si>
  <si>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</si>
  <si>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</si>
  <si>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</si>
  <si>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</si>
  <si>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</si>
  <si>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</si>
  <si>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</si>
  <si>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</si>
  <si>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</si>
  <si>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</si>
  <si>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</si>
  <si>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</si>
  <si>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</si>
  <si>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</si>
  <si>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</si>
  <si>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</si>
  <si>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</si>
  <si>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</si>
  <si>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</si>
  <si>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</si>
  <si>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</si>
  <si>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</si>
  <si>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</si>
  <si>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</si>
  <si>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</si>
  <si>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</si>
  <si>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</si>
  <si>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</si>
  <si>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</si>
  <si>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</si>
  <si>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</si>
  <si>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</si>
  <si>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</si>
  <si>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</si>
  <si>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</si>
  <si>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</si>
  <si>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</si>
  <si>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</si>
  <si>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</si>
  <si>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</si>
  <si>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</si>
  <si>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</si>
  <si>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</si>
  <si>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</si>
  <si>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</si>
  <si>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</si>
  <si>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</si>
  <si>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</si>
  <si>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</si>
  <si>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</si>
  <si>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</si>
  <si>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</si>
  <si>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</si>
  <si>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</si>
  <si>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</si>
  <si>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</si>
  <si>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</si>
  <si>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</si>
  <si>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</si>
  <si>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</si>
  <si>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</si>
  <si>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</si>
  <si>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</si>
  <si>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</si>
  <si>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</si>
  <si>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</si>
  <si>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</si>
  <si>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</si>
  <si>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</si>
  <si>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</si>
  <si>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</si>
  <si>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</si>
  <si>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</si>
  <si>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</si>
  <si>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</si>
  <si>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</si>
  <si>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</si>
  <si>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</si>
  <si>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</si>
  <si>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</si>
  <si>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</si>
  <si>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</si>
  <si>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</si>
  <si>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</si>
  <si>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</si>
  <si>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</si>
  <si>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</si>
  <si>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</si>
  <si>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</si>
  <si>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</si>
  <si>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</si>
  <si>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</si>
  <si>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</si>
  <si>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</si>
  <si>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</si>
  <si>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</si>
  <si>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</si>
  <si>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</si>
  <si>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</si>
  <si>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</si>
  <si>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</si>
  <si>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</si>
  <si>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</si>
  <si>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</si>
  <si>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</si>
  <si>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</si>
  <si>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</si>
  <si>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</si>
  <si>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</si>
  <si>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</si>
  <si>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</si>
  <si>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</si>
  <si>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</si>
  <si>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</si>
  <si>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</si>
  <si>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</si>
  <si>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</si>
  <si>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</si>
  <si>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</si>
  <si>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</si>
  <si>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</si>
  <si>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</si>
  <si>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</si>
  <si>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</si>
  <si>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</si>
  <si>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</si>
  <si>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</si>
  <si>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</si>
  <si>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</si>
  <si>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</si>
  <si>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</si>
  <si>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</si>
  <si>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</si>
  <si>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</si>
  <si>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</si>
  <si>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</si>
  <si>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</si>
  <si>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</si>
  <si>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</si>
  <si>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</si>
  <si>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</si>
  <si>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</si>
  <si>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</si>
  <si>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</si>
  <si>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</si>
  <si>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</si>
  <si>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</si>
  <si>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</si>
  <si>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</si>
  <si>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</si>
  <si>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</si>
  <si>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</si>
  <si>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</si>
  <si>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</si>
  <si>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</si>
  <si>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</si>
  <si>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</si>
  <si>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</si>
  <si>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</si>
  <si>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</si>
  <si>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</si>
  <si>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</si>
  <si>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</si>
  <si>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</si>
  <si>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</si>
  <si>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</si>
  <si>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</si>
  <si>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</si>
  <si>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</si>
  <si>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</si>
  <si>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</si>
  <si>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</si>
  <si>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</si>
  <si>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</si>
  <si>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</si>
  <si>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</si>
  <si>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</si>
  <si>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</si>
  <si>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</si>
  <si>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</si>
  <si>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</si>
  <si>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</si>
  <si>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</si>
  <si>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</si>
  <si>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</si>
  <si>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</si>
  <si>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</si>
  <si>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</si>
  <si>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</si>
  <si>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</si>
  <si>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</si>
  <si>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</si>
  <si>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</si>
  <si>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</si>
  <si>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</si>
  <si>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</si>
  <si>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</si>
  <si>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</si>
  <si>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</si>
  <si>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</si>
  <si>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</si>
  <si>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</si>
  <si>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</si>
  <si>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</si>
  <si>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</si>
  <si>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</si>
  <si>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</si>
  <si>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</si>
  <si>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</si>
  <si>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</si>
  <si>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</si>
  <si>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</si>
  <si>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</si>
  <si>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</si>
  <si>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</si>
  <si>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</si>
  <si>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</si>
  <si>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</si>
  <si>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</si>
  <si>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</si>
  <si>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</si>
  <si>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</si>
  <si>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</si>
  <si>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</si>
  <si>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</si>
  <si>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</si>
  <si>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</si>
  <si>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</si>
  <si>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</si>
  <si>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</si>
  <si>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</si>
  <si>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</si>
  <si>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</si>
  <si>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</si>
  <si>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</si>
  <si>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</si>
  <si>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</si>
  <si>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</si>
  <si>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</si>
  <si>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</si>
  <si>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</si>
  <si>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</si>
  <si>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</si>
  <si>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</si>
  <si>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</si>
  <si>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</si>
  <si>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</si>
  <si>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</si>
  <si>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</si>
  <si>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</si>
  <si>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</si>
  <si>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</si>
  <si>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</si>
  <si>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</si>
  <si>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</si>
  <si>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</si>
  <si>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</si>
  <si>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</si>
  <si>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</si>
  <si>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</si>
  <si>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</si>
  <si>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</si>
  <si>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</si>
  <si>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</si>
  <si>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</si>
  <si>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</si>
  <si>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</si>
  <si>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</si>
  <si>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</si>
  <si>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</si>
  <si>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</si>
  <si>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</si>
  <si>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</si>
  <si>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</si>
  <si>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</si>
  <si>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</si>
  <si>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</si>
  <si>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</si>
  <si>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</si>
  <si>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</si>
  <si>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</si>
  <si>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</si>
  <si>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</si>
  <si>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</si>
  <si>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</si>
  <si>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</si>
  <si>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</si>
  <si>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</si>
  <si>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</si>
  <si>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</si>
  <si>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</si>
  <si>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</si>
  <si>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</si>
  <si>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</si>
  <si>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</si>
  <si>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</si>
  <si>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</si>
  <si>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</si>
  <si>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</si>
  <si>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</si>
  <si>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</si>
  <si>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</si>
  <si>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</si>
  <si>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</si>
  <si>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</si>
  <si>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</si>
  <si>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</si>
  <si>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</si>
  <si>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</si>
  <si>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</si>
  <si>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</si>
  <si>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</si>
  <si>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</si>
  <si>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</si>
  <si>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</si>
  <si>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</si>
  <si>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</si>
  <si>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</si>
  <si>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</si>
  <si>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</si>
  <si>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</si>
  <si>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</si>
  <si>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</si>
  <si>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</si>
  <si>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</si>
  <si>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</si>
  <si>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</si>
  <si>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</si>
  <si>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</si>
  <si>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</si>
  <si>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</si>
  <si>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</si>
  <si>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</si>
  <si>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</si>
  <si>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</si>
  <si>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</si>
  <si>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</si>
  <si>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</si>
  <si>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</si>
  <si>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</si>
  <si>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</si>
  <si>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</si>
  <si>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</si>
  <si>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</si>
  <si>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</si>
  <si>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</si>
  <si>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</si>
  <si>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</si>
  <si>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</si>
  <si>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</si>
  <si>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</si>
  <si>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</si>
  <si>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</si>
  <si>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</si>
  <si>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</si>
  <si>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</si>
  <si>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</si>
  <si>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</si>
  <si>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</si>
  <si>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</si>
  <si>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</si>
  <si>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</si>
  <si>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</si>
  <si>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</si>
  <si>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</si>
  <si>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</si>
  <si>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</si>
  <si>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</si>
  <si>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</si>
  <si>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</si>
  <si>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</si>
  <si>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</si>
  <si>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</si>
  <si>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</si>
  <si>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</si>
  <si>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</si>
  <si>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</si>
  <si>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</si>
  <si>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</si>
  <si>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</si>
  <si>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</si>
  <si>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</si>
  <si>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</si>
  <si>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</si>
  <si>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</si>
  <si>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</si>
  <si>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</si>
  <si>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</si>
  <si>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</si>
  <si>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</si>
  <si>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</si>
  <si>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</si>
  <si>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</si>
  <si>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</si>
  <si>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</si>
  <si>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</si>
  <si>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</si>
  <si>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</si>
  <si>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</si>
  <si>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</si>
  <si>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</si>
  <si>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</si>
  <si>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</si>
  <si>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</si>
  <si>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</si>
  <si>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</si>
  <si>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</si>
  <si>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</si>
  <si>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</si>
  <si>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</si>
  <si>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</si>
  <si>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</si>
  <si>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</si>
  <si>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</si>
  <si>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</si>
  <si>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</si>
  <si>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</si>
  <si>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</si>
  <si>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</si>
  <si>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</si>
  <si>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</si>
  <si>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</si>
  <si>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</si>
  <si>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</si>
  <si>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</si>
  <si>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</si>
  <si>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</si>
  <si>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</si>
  <si>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</si>
  <si>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</si>
  <si>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</si>
  <si>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</si>
  <si>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</si>
  <si>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</si>
  <si>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</si>
  <si>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</si>
  <si>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</si>
  <si>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</si>
  <si>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</si>
  <si>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</si>
  <si>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</si>
  <si>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</si>
  <si>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</si>
  <si>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</si>
  <si>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</si>
  <si>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</si>
  <si>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</si>
  <si>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</si>
  <si>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</si>
  <si>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</si>
  <si>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</si>
  <si>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</si>
  <si>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</si>
  <si>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</si>
  <si>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</si>
  <si>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</si>
  <si>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</si>
  <si>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</si>
  <si>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</si>
  <si>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</si>
  <si>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</si>
  <si>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</si>
  <si>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</si>
  <si>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</si>
  <si>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</si>
  <si>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</si>
  <si>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</si>
  <si>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</si>
  <si>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</si>
  <si>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</si>
  <si>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</si>
  <si>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</si>
  <si>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</si>
  <si>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</si>
  <si>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</si>
  <si>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</si>
  <si>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</si>
  <si>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</si>
  <si>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</si>
  <si>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</si>
  <si>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</si>
  <si>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</si>
  <si>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</si>
  <si>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</si>
  <si>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</si>
  <si>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</si>
  <si>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</si>
  <si>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</si>
  <si>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</si>
  <si>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</si>
  <si>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</si>
  <si>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</si>
  <si>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</si>
  <si>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</si>
  <si>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</si>
  <si>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</si>
  <si>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</si>
  <si>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</si>
  <si>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</si>
  <si>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</si>
  <si>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</si>
  <si>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</si>
  <si>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</si>
  <si>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</si>
  <si>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</si>
  <si>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</si>
  <si>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</si>
  <si>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</si>
  <si>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</si>
  <si>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</si>
  <si>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</si>
  <si>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</si>
  <si>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</si>
  <si>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</si>
  <si>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</si>
  <si>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</si>
  <si>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</si>
  <si>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</si>
  <si>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</si>
  <si>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</si>
  <si>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</si>
  <si>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</si>
  <si>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</si>
  <si>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</si>
  <si>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</si>
  <si>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</si>
  <si>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</si>
  <si>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</si>
  <si>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</si>
  <si>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</si>
  <si>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</si>
  <si>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</si>
  <si>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</si>
  <si>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</si>
  <si>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</si>
  <si>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</si>
  <si>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</si>
  <si>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</si>
  <si>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</si>
  <si>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</si>
  <si>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</si>
  <si>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</si>
  <si>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</si>
  <si>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</si>
  <si>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</si>
  <si>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</si>
  <si>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</si>
  <si>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</si>
  <si>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</si>
  <si>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</si>
  <si>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</si>
  <si>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</si>
  <si>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</si>
  <si>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</si>
  <si>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</si>
  <si>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</si>
  <si>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</si>
  <si>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</si>
  <si>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</si>
  <si>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</si>
  <si>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</si>
  <si>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</si>
  <si>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</si>
  <si>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</si>
  <si>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</si>
  <si>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</si>
  <si>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</si>
  <si>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</si>
  <si>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</si>
  <si>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</si>
  <si>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</si>
  <si>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</si>
  <si>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</si>
  <si>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</si>
  <si>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</si>
  <si>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</si>
  <si>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</si>
  <si>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</si>
  <si>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</si>
  <si>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</si>
  <si>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</si>
  <si>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</si>
  <si>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</si>
  <si>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</si>
  <si>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</si>
  <si>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</si>
  <si>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</si>
  <si>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</si>
  <si>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</si>
  <si>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</si>
  <si>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</si>
  <si>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</si>
  <si>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</si>
  <si>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</si>
  <si>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</si>
  <si>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</si>
  <si>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</si>
  <si>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</si>
  <si>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</si>
  <si>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</si>
  <si>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</si>
  <si>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</si>
  <si>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</si>
  <si>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</si>
  <si>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</si>
  <si>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</si>
  <si>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</si>
  <si>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</si>
  <si>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</si>
  <si>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</si>
  <si>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</si>
  <si>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</si>
  <si>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</si>
  <si>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</si>
  <si>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</si>
  <si>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</si>
  <si>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</si>
  <si>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</si>
  <si>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</si>
  <si>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</si>
  <si>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</si>
  <si>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</si>
  <si>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</si>
  <si>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</si>
  <si>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</si>
  <si>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</si>
  <si>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</si>
  <si>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</si>
  <si>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</si>
  <si>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</si>
  <si>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</si>
  <si>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</si>
  <si>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</si>
  <si>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</si>
  <si>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</si>
  <si>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</si>
  <si>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</si>
  <si>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</si>
  <si>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</si>
  <si>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</si>
  <si>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</si>
  <si>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</si>
  <si>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</si>
  <si>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</si>
  <si>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</si>
  <si>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</si>
  <si>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</si>
  <si>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</si>
  <si>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</si>
  <si>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</si>
  <si>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</si>
  <si>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</si>
  <si>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</si>
  <si>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</si>
  <si>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</si>
  <si>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</si>
  <si>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</si>
  <si>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</si>
  <si>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</si>
  <si>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</si>
  <si>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</si>
  <si>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</si>
  <si>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</si>
  <si>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</si>
  <si>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</si>
  <si>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</si>
  <si>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</si>
  <si>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</si>
  <si>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</si>
  <si>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</si>
  <si>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</si>
  <si>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</si>
  <si>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</si>
  <si>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</si>
  <si>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</si>
  <si>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</si>
  <si>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</si>
  <si>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</si>
  <si>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</si>
  <si>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</si>
  <si>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</si>
  <si>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</si>
  <si>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</si>
  <si>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</si>
  <si>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</si>
  <si>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</si>
  <si>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</si>
  <si>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</si>
  <si>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</si>
  <si>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</si>
  <si>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</si>
  <si>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</si>
  <si>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</si>
  <si>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</si>
  <si>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</si>
  <si>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</si>
  <si>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</si>
  <si>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</si>
  <si>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</si>
  <si>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</si>
  <si>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</si>
  <si>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</si>
  <si>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</si>
  <si>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</si>
  <si>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</si>
  <si>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</si>
  <si>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</si>
  <si>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</si>
  <si>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</si>
  <si>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</si>
  <si>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</si>
  <si>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</si>
  <si>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</si>
  <si>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</si>
  <si>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</si>
  <si>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</si>
  <si>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</si>
  <si>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</si>
  <si>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</si>
  <si>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</si>
  <si>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</si>
  <si>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</si>
  <si>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</si>
  <si>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</si>
  <si>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</si>
  <si>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</si>
  <si>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</si>
  <si>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</si>
  <si>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</si>
  <si>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</si>
  <si>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</si>
  <si>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</si>
  <si>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</si>
  <si>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</si>
  <si>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</si>
  <si>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</si>
  <si>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</si>
  <si>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</si>
  <si>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</si>
  <si>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</si>
  <si>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</si>
  <si>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</si>
  <si>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</si>
  <si>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</si>
  <si>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</si>
  <si>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</si>
  <si>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</si>
  <si>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</si>
  <si>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</si>
  <si>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</si>
  <si>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</si>
  <si>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</si>
  <si>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</si>
  <si>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</si>
  <si>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</si>
  <si>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</si>
  <si>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</si>
  <si>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</si>
  <si>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</si>
  <si>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</si>
  <si>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</si>
  <si>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</si>
  <si>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</si>
  <si>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</si>
  <si>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</si>
  <si>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</si>
  <si>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</si>
  <si>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</si>
  <si>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</si>
  <si>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</si>
  <si>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</si>
  <si>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</si>
  <si>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</si>
  <si>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</si>
  <si>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</si>
  <si>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</si>
  <si>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</si>
  <si>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</si>
  <si>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</si>
  <si>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</si>
  <si>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</si>
  <si>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</si>
  <si>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</si>
  <si>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</si>
  <si>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</si>
  <si>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</si>
  <si>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</si>
  <si>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</si>
  <si>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</si>
  <si>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</si>
  <si>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</si>
  <si>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</si>
  <si>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</si>
  <si>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</si>
  <si>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</si>
  <si>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</si>
  <si>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</si>
  <si>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</si>
  <si>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</si>
  <si>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</si>
  <si>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</si>
  <si>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</si>
  <si>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</si>
  <si>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</si>
  <si>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</si>
  <si>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</si>
  <si>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</si>
  <si>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</si>
  <si>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</si>
  <si>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</si>
  <si>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</si>
  <si>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</si>
  <si>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</si>
  <si>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</si>
  <si>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</si>
  <si>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</si>
  <si>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</si>
  <si>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</si>
  <si>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</si>
  <si>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</si>
  <si>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</si>
  <si>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</si>
  <si>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</si>
  <si>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</si>
  <si>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</si>
  <si>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</si>
  <si>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</si>
  <si>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</si>
  <si>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</si>
  <si>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</si>
  <si>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</si>
  <si>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</si>
  <si>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</si>
  <si>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</si>
  <si>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</si>
  <si>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</si>
  <si>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</si>
  <si>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</si>
  <si>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</si>
  <si>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</si>
  <si>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</si>
  <si>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</si>
  <si>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</si>
  <si>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</si>
  <si>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</si>
  <si>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</si>
  <si>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</si>
  <si>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</si>
  <si>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</si>
  <si>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</si>
  <si>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</si>
  <si>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</si>
  <si>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</si>
  <si>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</si>
  <si>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</si>
  <si>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</si>
  <si>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</si>
  <si>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</si>
  <si>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</si>
  <si>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</si>
  <si>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</si>
  <si>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</si>
  <si>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</si>
  <si>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</si>
  <si>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</si>
  <si>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</si>
  <si>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</si>
  <si>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</si>
  <si>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</si>
  <si>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</si>
  <si>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</si>
  <si>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</si>
  <si>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</si>
  <si>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</si>
  <si>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</si>
  <si>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</si>
  <si>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</si>
  <si>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</si>
  <si>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</si>
  <si>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</si>
  <si>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</si>
  <si>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</si>
  <si>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</si>
  <si>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</si>
  <si>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</si>
  <si>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</si>
  <si>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</si>
  <si>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</si>
  <si>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</si>
  <si>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</si>
  <si>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</si>
  <si>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</si>
  <si>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</si>
  <si>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</si>
  <si>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</si>
  <si>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</si>
  <si>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</si>
  <si>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</si>
  <si>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</si>
  <si>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</si>
  <si>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</si>
  <si>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</si>
  <si>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</si>
  <si>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</si>
  <si>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</si>
  <si>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</si>
  <si>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</si>
  <si>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</si>
  <si>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</si>
  <si>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</si>
  <si>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</si>
  <si>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</si>
  <si>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</si>
  <si>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</si>
  <si>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</si>
  <si>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</si>
  <si>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</si>
  <si>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</si>
  <si>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</si>
  <si>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</si>
  <si>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</si>
  <si>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</si>
  <si>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</si>
  <si>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</si>
  <si>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</si>
  <si>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</si>
  <si>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</si>
  <si>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</si>
  <si>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</si>
  <si>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</si>
  <si>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</si>
  <si>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</si>
  <si>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</si>
  <si>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</si>
  <si>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</si>
  <si>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</si>
  <si>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</si>
  <si>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</si>
  <si>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</si>
  <si>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</si>
  <si>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</si>
  <si>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</si>
  <si>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</si>
  <si>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</si>
  <si>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</si>
  <si>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</si>
  <si>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</si>
  <si>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</si>
  <si>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</si>
  <si>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</si>
  <si>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</si>
  <si>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</si>
  <si>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</si>
  <si>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</si>
  <si>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</si>
  <si>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</si>
  <si>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</si>
  <si>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</si>
  <si>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</si>
  <si>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</si>
  <si>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</si>
  <si>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</si>
  <si>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</si>
  <si>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</si>
  <si>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</si>
  <si>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</si>
  <si>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</si>
  <si>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</si>
  <si>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</si>
  <si>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</si>
  <si>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</si>
  <si>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</si>
  <si>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</si>
  <si>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</si>
  <si>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</si>
  <si>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</si>
  <si>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</si>
  <si>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</si>
  <si>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</si>
  <si>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</si>
  <si>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</si>
  <si>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</si>
  <si>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</si>
  <si>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</si>
  <si>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</si>
  <si>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</si>
  <si>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</si>
  <si>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</si>
  <si>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</si>
  <si>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</si>
  <si>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</si>
  <si>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</si>
  <si>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</si>
  <si>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</si>
  <si>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</si>
  <si>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</si>
  <si>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</si>
  <si>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</si>
  <si>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</si>
  <si>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</si>
  <si>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</si>
  <si>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</si>
  <si>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</si>
  <si>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</si>
  <si>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</si>
  <si>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</si>
  <si>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</si>
  <si>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</si>
  <si>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</si>
  <si>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</si>
  <si>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</si>
  <si>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</si>
  <si>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</si>
  <si>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</si>
  <si>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</si>
  <si>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</si>
  <si>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</si>
  <si>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</si>
  <si>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</si>
  <si>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</si>
  <si>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</si>
  <si>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</si>
  <si>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</si>
  <si>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</si>
  <si>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</si>
  <si>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</si>
  <si>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</si>
  <si>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</si>
  <si>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</si>
  <si>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</si>
  <si>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</si>
  <si>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</si>
  <si>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</si>
  <si>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</si>
  <si>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</si>
  <si>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</si>
  <si>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</si>
  <si>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</si>
  <si>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</si>
  <si>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</si>
  <si>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</si>
  <si>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</si>
  <si>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</si>
  <si>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</si>
  <si>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</si>
  <si>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</si>
  <si>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</si>
  <si>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</si>
  <si>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</si>
  <si>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</si>
  <si>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</si>
  <si>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</si>
  <si>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</si>
  <si>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</si>
  <si>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</si>
  <si>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</si>
  <si>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</si>
  <si>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</si>
  <si>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</si>
  <si>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</si>
  <si>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</si>
  <si>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</si>
  <si>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</si>
  <si>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</si>
  <si>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</si>
  <si>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</si>
  <si>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</si>
  <si>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</si>
  <si>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</si>
  <si>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</si>
  <si>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</si>
  <si>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</si>
  <si>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</si>
  <si>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</si>
  <si>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</si>
  <si>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</si>
  <si>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</si>
  <si>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</si>
  <si>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</si>
  <si>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</si>
  <si>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</si>
  <si>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</si>
  <si>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</si>
  <si>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</si>
  <si>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</si>
  <si>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</si>
  <si>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</si>
  <si>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</si>
  <si>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</si>
  <si>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</si>
  <si>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</si>
  <si>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</si>
  <si>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</si>
  <si>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</si>
  <si>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</si>
  <si>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</si>
  <si>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</si>
  <si>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</si>
  <si>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</si>
  <si>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</si>
  <si>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</si>
  <si>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</si>
  <si>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</si>
  <si>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</si>
  <si>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</si>
  <si>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</si>
  <si>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</si>
  <si>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</si>
  <si>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</si>
  <si>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</si>
  <si>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</si>
  <si>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</si>
  <si>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</si>
  <si>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</si>
  <si>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</si>
  <si>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</si>
  <si>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</si>
  <si>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</si>
  <si>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</si>
  <si>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</si>
  <si>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</si>
  <si>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</si>
  <si>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</si>
  <si>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</si>
  <si>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</si>
  <si>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</si>
  <si>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</si>
  <si>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</si>
  <si>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</si>
  <si>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</si>
  <si>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</si>
  <si>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</si>
  <si>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</si>
  <si>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</si>
  <si>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</si>
  <si>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</si>
  <si>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</si>
  <si>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</si>
  <si>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</si>
  <si>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</si>
  <si>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</si>
  <si>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</si>
  <si>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</si>
  <si>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</si>
  <si>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</si>
  <si>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</si>
  <si>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</si>
  <si>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</si>
  <si>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</si>
  <si>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</si>
  <si>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</si>
  <si>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</si>
  <si>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</si>
  <si>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</si>
  <si>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</si>
  <si>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</si>
  <si>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</si>
  <si>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</si>
  <si>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</si>
  <si>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</si>
  <si>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</si>
  <si>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</si>
  <si>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</si>
  <si>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</si>
  <si>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</si>
  <si>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</si>
  <si>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</si>
  <si>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</si>
  <si>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</si>
  <si>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</si>
  <si>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</si>
  <si>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</si>
  <si>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</si>
  <si>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</si>
  <si>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</si>
  <si>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</si>
  <si>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</si>
  <si>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</si>
  <si>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</si>
  <si>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</si>
  <si>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</si>
  <si>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</si>
  <si>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</si>
  <si>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</si>
  <si>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</si>
  <si>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</si>
  <si>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</si>
  <si>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</si>
  <si>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</si>
  <si>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</si>
  <si>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</si>
  <si>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</si>
  <si>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</si>
  <si>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</si>
  <si>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</si>
  <si>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</si>
  <si>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</si>
  <si>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</si>
  <si>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</si>
  <si>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</si>
  <si>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</si>
  <si>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</si>
  <si>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</si>
  <si>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</si>
  <si>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</si>
  <si>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</si>
  <si>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</si>
  <si>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</si>
  <si>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</si>
  <si>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</si>
  <si>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</si>
  <si>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</si>
  <si>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</si>
  <si>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</si>
  <si>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</si>
  <si>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</si>
  <si>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</si>
  <si>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</si>
  <si>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</si>
  <si>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</si>
  <si>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</si>
  <si>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</si>
  <si>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</si>
  <si>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</si>
  <si>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</si>
  <si>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</si>
  <si>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</si>
  <si>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</si>
  <si>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</si>
  <si>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</si>
  <si>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</si>
  <si>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</si>
  <si>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</si>
  <si>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</si>
  <si>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</si>
  <si>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</si>
  <si>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</si>
  <si>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</si>
  <si>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</si>
  <si>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</si>
  <si>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</si>
  <si>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</si>
  <si>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</si>
  <si>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</si>
  <si>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</si>
  <si>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</si>
  <si>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</si>
  <si>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</si>
  <si>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</si>
  <si>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</si>
  <si>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</si>
  <si>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</si>
  <si>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</si>
  <si>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</si>
  <si>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</si>
  <si>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</si>
  <si>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</si>
  <si>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</si>
  <si>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</si>
  <si>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</si>
  <si>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</si>
  <si>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</si>
  <si>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</si>
  <si>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</si>
  <si>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</si>
  <si>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</si>
  <si>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</si>
  <si>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</si>
  <si>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</si>
  <si>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</si>
  <si>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</si>
  <si>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</si>
  <si>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</si>
  <si>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</si>
  <si>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</si>
  <si>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</si>
  <si>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</si>
  <si>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</si>
  <si>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</si>
  <si>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</si>
  <si>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</si>
  <si>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</si>
  <si>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</si>
  <si>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</si>
  <si>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</si>
  <si>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</si>
  <si>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</si>
  <si>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</si>
  <si>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</si>
  <si>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</si>
  <si>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</si>
  <si>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</si>
  <si>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</si>
  <si>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</si>
  <si>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</si>
  <si>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</si>
  <si>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</si>
  <si>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</si>
  <si>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</si>
  <si>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</si>
  <si>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</si>
  <si>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</si>
  <si>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</si>
  <si>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</si>
  <si>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</si>
  <si>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</si>
  <si>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</si>
  <si>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</si>
  <si>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</si>
  <si>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</si>
  <si>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</si>
  <si>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</si>
  <si>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</si>
  <si>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</si>
  <si>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</si>
  <si>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</si>
  <si>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</si>
  <si>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</si>
  <si>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</si>
  <si>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</si>
  <si>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</si>
  <si>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</si>
  <si>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</si>
  <si>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</si>
  <si>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</si>
  <si>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</si>
  <si>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</si>
  <si>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</si>
  <si>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</si>
  <si>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</si>
  <si>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</si>
  <si>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</si>
  <si>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</si>
  <si>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</si>
  <si>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</si>
  <si>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</si>
  <si>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</si>
  <si>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</si>
  <si>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</si>
  <si>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</si>
  <si>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</si>
  <si>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</si>
  <si>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</si>
  <si>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</si>
  <si>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</si>
  <si>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</si>
  <si>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</si>
  <si>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</si>
  <si>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</si>
  <si>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</si>
  <si>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</si>
  <si>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</si>
  <si>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</si>
  <si>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</si>
  <si>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</si>
  <si>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</si>
  <si>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</si>
  <si>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</si>
  <si>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</si>
  <si>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</si>
  <si>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</si>
  <si>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</si>
  <si>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</si>
  <si>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</si>
  <si>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</si>
  <si>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</si>
  <si>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</si>
  <si>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</si>
  <si>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</si>
  <si>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</si>
  <si>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</si>
  <si>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</si>
  <si>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</si>
  <si>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</si>
  <si>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</si>
  <si>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</si>
  <si>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</si>
  <si>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</si>
  <si>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</si>
  <si>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</si>
  <si>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</si>
  <si>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</si>
  <si>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</si>
  <si>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</si>
  <si>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</si>
  <si>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</si>
  <si>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</si>
  <si>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</si>
  <si>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</si>
  <si>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</si>
  <si>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</si>
  <si>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</si>
  <si>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</si>
  <si>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</si>
  <si>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</si>
  <si>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</si>
  <si>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</si>
  <si>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</si>
  <si>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</si>
  <si>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</si>
  <si>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</si>
  <si>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</si>
  <si>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</si>
  <si>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</si>
  <si>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</si>
  <si>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</si>
  <si>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</si>
  <si>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</si>
  <si>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</si>
  <si>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</si>
  <si>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</si>
  <si>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</si>
  <si>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</si>
  <si>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</si>
  <si>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</si>
  <si>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</si>
  <si>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</si>
  <si>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</si>
  <si>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</si>
  <si>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</si>
  <si>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</si>
  <si>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</si>
  <si>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</si>
  <si>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</si>
  <si>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</si>
  <si>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</si>
  <si>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</si>
  <si>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</si>
  <si>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</si>
  <si>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</si>
  <si>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</si>
  <si>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</si>
  <si>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</si>
  <si>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</si>
  <si>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</si>
  <si>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</si>
  <si>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</si>
  <si>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</si>
  <si>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</si>
  <si>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</si>
  <si>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</si>
  <si>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</si>
  <si>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</si>
  <si>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</si>
  <si>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</si>
  <si>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</si>
  <si>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</si>
  <si>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</si>
  <si>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</si>
  <si>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</si>
  <si>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</si>
  <si>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</si>
  <si>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</si>
  <si>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</si>
  <si>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</si>
  <si>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</si>
  <si>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</si>
  <si>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</si>
  <si>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</si>
  <si>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</si>
  <si>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</si>
  <si>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</si>
  <si>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</si>
  <si>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</si>
  <si>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</si>
  <si>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</si>
  <si>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</si>
  <si>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</si>
  <si>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</si>
  <si>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</si>
  <si>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</si>
  <si>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</si>
  <si>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</si>
  <si>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</si>
  <si>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</si>
  <si>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</si>
  <si>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</si>
  <si>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</si>
  <si>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</si>
  <si>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</si>
  <si>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</si>
  <si>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</si>
  <si>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</si>
  <si>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</si>
  <si>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</si>
  <si>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</si>
  <si>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</si>
  <si>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</si>
  <si>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</si>
  <si>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</si>
  <si>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</si>
  <si>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</si>
  <si>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</si>
  <si>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</si>
  <si>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</si>
  <si>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</si>
  <si>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</si>
  <si>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</si>
  <si>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</si>
  <si>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</si>
  <si>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</si>
  <si>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</si>
  <si>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</si>
  <si>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</si>
  <si>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</si>
  <si>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</si>
  <si>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</si>
  <si>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</si>
  <si>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</si>
  <si>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</si>
  <si>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</si>
  <si>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</si>
  <si>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</si>
  <si>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</si>
  <si>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</si>
  <si>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</si>
  <si>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</si>
  <si>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</si>
  <si>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</si>
  <si>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</si>
  <si>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</si>
  <si>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</si>
  <si>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</si>
  <si>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</si>
  <si>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</si>
  <si>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</si>
  <si>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</si>
  <si>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</si>
  <si>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</si>
  <si>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</si>
  <si>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</si>
  <si>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</si>
  <si>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</si>
  <si>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</si>
  <si>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</si>
  <si>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</si>
  <si>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</si>
  <si>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</si>
  <si>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</si>
  <si>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</si>
  <si>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</si>
  <si>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</si>
  <si>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</si>
  <si>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</si>
  <si>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</si>
  <si>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</si>
  <si>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</si>
  <si>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</si>
  <si>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</si>
  <si>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</si>
  <si>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</si>
  <si>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</si>
  <si>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</si>
  <si>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</si>
  <si>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</si>
  <si>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</si>
  <si>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</si>
  <si>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</si>
  <si>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</si>
  <si>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</si>
  <si>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</si>
  <si>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</si>
  <si>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</si>
  <si>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</si>
  <si>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</si>
  <si>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</si>
  <si>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</si>
  <si>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</si>
  <si>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</si>
  <si>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</si>
  <si>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</si>
  <si>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</si>
  <si>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</si>
  <si>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</si>
  <si>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</si>
  <si>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</si>
  <si>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</si>
  <si>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</si>
  <si>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</si>
  <si>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</si>
  <si>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</si>
  <si>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</si>
  <si>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</si>
  <si>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</si>
  <si>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</si>
  <si>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</si>
  <si>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</si>
  <si>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</si>
  <si>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</si>
  <si>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</si>
  <si>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</si>
  <si>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</si>
  <si>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</si>
  <si>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</si>
  <si>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</si>
  <si>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</si>
  <si>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</si>
  <si>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</si>
  <si>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</si>
  <si>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</si>
  <si>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</si>
  <si>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</si>
  <si>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</si>
  <si>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</si>
  <si>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</si>
  <si>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</si>
  <si>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</si>
  <si>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</si>
  <si>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</si>
  <si>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</si>
  <si>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</si>
  <si>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</si>
  <si>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</si>
  <si>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</si>
  <si>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</si>
  <si>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</si>
  <si>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</si>
  <si>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</si>
  <si>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</si>
  <si>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</si>
  <si>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</si>
  <si>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</si>
  <si>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</si>
  <si>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</si>
  <si>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</si>
  <si>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</si>
  <si>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</si>
  <si>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</si>
  <si>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</si>
  <si>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</si>
  <si>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</si>
  <si>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</si>
  <si>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</si>
  <si>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</si>
  <si>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</si>
  <si>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</si>
  <si>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</si>
  <si>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</si>
  <si>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</si>
  <si>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</si>
  <si>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</si>
  <si>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</si>
  <si>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</si>
  <si>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</si>
  <si>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</si>
  <si>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</si>
  <si>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</si>
  <si>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</si>
  <si>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</si>
  <si>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</si>
  <si>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</si>
  <si>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</si>
  <si>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</si>
  <si>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</si>
  <si>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</si>
  <si>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</si>
  <si>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</si>
  <si>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</si>
  <si>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</si>
  <si>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</si>
  <si>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</si>
  <si>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</si>
  <si>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</si>
  <si>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</si>
  <si>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</si>
  <si>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</si>
  <si>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</si>
  <si>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</si>
  <si>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</si>
  <si>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</si>
  <si>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</si>
  <si>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</si>
  <si>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</si>
  <si>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</si>
  <si>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</si>
  <si>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</si>
  <si>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</si>
  <si>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</si>
  <si>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</si>
  <si>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</si>
  <si>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</si>
  <si>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</si>
  <si>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</si>
  <si>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</si>
  <si>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</si>
  <si>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</si>
  <si>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</si>
  <si>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</si>
  <si>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</si>
  <si>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</si>
  <si>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</si>
  <si>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</si>
  <si>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</si>
  <si>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</si>
  <si>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</si>
  <si>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</si>
  <si>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</si>
  <si>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</si>
  <si>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</si>
  <si>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</si>
  <si>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</si>
  <si>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</si>
  <si>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</si>
  <si>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</si>
  <si>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</si>
  <si>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</si>
  <si>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</si>
  <si>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</si>
  <si>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</si>
  <si>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</si>
  <si>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</si>
  <si>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</si>
  <si>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</si>
  <si>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</si>
  <si>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</si>
  <si>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</si>
  <si>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</si>
  <si>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</si>
  <si>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</si>
  <si>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</si>
  <si>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</si>
  <si>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</si>
  <si>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</si>
  <si>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</si>
  <si>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</si>
  <si>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</si>
  <si>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</si>
  <si>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</si>
  <si>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</si>
  <si>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</si>
  <si>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</si>
  <si>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</si>
  <si>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</si>
  <si>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</si>
  <si>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</si>
  <si>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</si>
  <si>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</si>
  <si>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</si>
  <si>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</si>
  <si>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</si>
  <si>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</si>
  <si>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</si>
  <si>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</si>
  <si>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</si>
  <si>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</si>
  <si>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</si>
  <si>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</si>
  <si>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</si>
  <si>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</si>
  <si>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</si>
  <si>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</si>
  <si>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</si>
  <si>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</si>
  <si>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</si>
  <si>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</si>
  <si>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</si>
  <si>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</si>
  <si>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</si>
  <si>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</si>
  <si>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</si>
  <si>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</si>
  <si>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</si>
  <si>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</si>
  <si>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</si>
  <si>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</si>
  <si>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</si>
  <si>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</si>
  <si>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</si>
  <si>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</si>
  <si>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</si>
  <si>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</si>
  <si>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</si>
  <si>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</si>
  <si>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</si>
  <si>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</si>
  <si>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</si>
  <si>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</si>
  <si>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</si>
  <si>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</si>
  <si>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</si>
  <si>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</si>
  <si>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</si>
  <si>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</si>
  <si>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</si>
  <si>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</si>
  <si>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</si>
  <si>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</si>
  <si>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</si>
  <si>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</si>
  <si>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</si>
  <si>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</si>
  <si>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</si>
  <si>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</si>
  <si>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</si>
  <si>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</si>
  <si>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</si>
  <si>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</si>
  <si>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</si>
  <si>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</si>
  <si>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</si>
  <si>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</si>
  <si>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</si>
  <si>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</si>
  <si>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</si>
  <si>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</si>
  <si>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</si>
  <si>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</si>
  <si>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</si>
  <si>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</si>
  <si>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</si>
  <si>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</si>
  <si>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</si>
  <si>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</si>
  <si>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</si>
  <si>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</si>
  <si>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</si>
  <si>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</si>
  <si>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</si>
  <si>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</si>
  <si>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</si>
  <si>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</si>
  <si>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</si>
  <si>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</si>
  <si>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</si>
  <si>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</si>
  <si>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</si>
  <si>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</si>
  <si>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</si>
  <si>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</si>
  <si>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</si>
  <si>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</si>
  <si>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</si>
  <si>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</si>
  <si>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</si>
  <si>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</si>
  <si>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</si>
  <si>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</si>
  <si>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</si>
  <si>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</si>
  <si>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</si>
  <si>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</si>
  <si>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</si>
  <si>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</si>
  <si>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</si>
  <si>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</si>
  <si>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</si>
  <si>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</si>
  <si>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</si>
  <si>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</si>
  <si>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</si>
  <si>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</si>
  <si>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</si>
  <si>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</si>
  <si>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</si>
  <si>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</si>
  <si>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</si>
  <si>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</si>
  <si>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</si>
  <si>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</si>
  <si>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</si>
  <si>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</si>
  <si>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</si>
  <si>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</si>
  <si>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</si>
  <si>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</si>
  <si>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</si>
  <si>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</si>
  <si>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</si>
  <si>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</si>
  <si>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</si>
  <si>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</si>
  <si>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</si>
  <si>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</si>
  <si>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</si>
  <si>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</si>
  <si>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</si>
  <si>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</si>
  <si>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</si>
  <si>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</si>
  <si>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</si>
  <si>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</si>
  <si>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</si>
  <si>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</si>
  <si>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</si>
  <si>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</si>
  <si>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</si>
  <si>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</si>
  <si>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</si>
  <si>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</si>
  <si>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</si>
  <si>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</si>
  <si>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</si>
  <si>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</si>
  <si>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</si>
  <si>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</si>
  <si>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</si>
  <si>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</si>
  <si>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</si>
  <si>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</si>
  <si>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</si>
  <si>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</si>
  <si>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</si>
  <si>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</si>
  <si>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</si>
  <si>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</si>
  <si>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</si>
  <si>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</si>
  <si>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</si>
  <si>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</si>
  <si>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</si>
  <si>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</si>
  <si>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</si>
  <si>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</si>
  <si>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</si>
  <si>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</si>
  <si>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</si>
  <si>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</si>
  <si>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</si>
  <si>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</si>
  <si>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</si>
  <si>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</si>
  <si>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</si>
  <si>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</si>
  <si>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</si>
  <si>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</si>
  <si>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</si>
  <si>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</si>
  <si>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</si>
  <si>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</si>
  <si>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</si>
  <si>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</si>
  <si>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</si>
  <si>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</si>
  <si>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</si>
  <si>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</si>
  <si>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</si>
  <si>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</si>
  <si>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</si>
  <si>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</si>
  <si>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</si>
  <si>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</si>
  <si>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</si>
  <si>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</si>
  <si>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</si>
  <si>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</si>
  <si>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</si>
  <si>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</si>
  <si>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</si>
  <si>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</si>
  <si>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</si>
  <si>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</si>
  <si>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</si>
  <si>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</si>
  <si>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</si>
  <si>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</si>
  <si>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</si>
  <si>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</si>
  <si>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</si>
  <si>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</si>
  <si>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</si>
  <si>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</si>
  <si>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</si>
  <si>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</si>
  <si>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</si>
  <si>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</si>
  <si>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</si>
  <si>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</si>
  <si>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</si>
  <si>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</si>
  <si>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</si>
  <si>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</si>
  <si>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</si>
  <si>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</si>
  <si>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</si>
  <si>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</si>
  <si>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</si>
  <si>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</si>
  <si>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</si>
  <si>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</si>
  <si>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</si>
  <si>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</si>
  <si>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</si>
  <si>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</si>
  <si>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</si>
  <si>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</si>
  <si>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</si>
  <si>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</si>
  <si>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</si>
  <si>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</si>
  <si>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</si>
  <si>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</si>
  <si>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</si>
  <si>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</si>
  <si>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</si>
  <si>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</si>
  <si>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</si>
  <si>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</si>
  <si>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</si>
  <si>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</si>
  <si>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</si>
  <si>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</si>
  <si>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</si>
  <si>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</si>
  <si>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</si>
  <si>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</si>
  <si>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</si>
  <si>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</si>
  <si>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</si>
  <si>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</si>
  <si>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</si>
  <si>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</si>
  <si>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</si>
  <si>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</si>
  <si>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</si>
  <si>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</si>
  <si>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</si>
  <si>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</si>
  <si>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</si>
  <si>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</si>
  <si>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</si>
  <si>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</si>
  <si>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</si>
  <si>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</si>
  <si>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</si>
  <si>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</si>
  <si>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</si>
  <si>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</si>
  <si>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</si>
  <si>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</si>
  <si>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</si>
  <si>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</si>
  <si>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</si>
  <si>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</si>
  <si>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</si>
  <si>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</si>
  <si>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</si>
  <si>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</si>
  <si>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</si>
  <si>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</si>
  <si>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</si>
  <si>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</si>
  <si>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</si>
  <si>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</si>
  <si>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</si>
  <si>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</si>
  <si>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</si>
  <si>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</si>
  <si>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</si>
  <si>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</si>
  <si>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</si>
  <si>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</si>
  <si>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</si>
  <si>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</si>
  <si>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</si>
  <si>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</si>
  <si>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</si>
  <si>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</si>
  <si>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</si>
  <si>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</si>
  <si>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</si>
  <si>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</si>
  <si>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</si>
  <si>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</si>
  <si>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</si>
  <si>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</si>
  <si>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</si>
  <si>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</si>
  <si>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</si>
  <si>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</si>
  <si>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</si>
  <si>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</si>
  <si>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</si>
  <si>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</si>
  <si>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</si>
  <si>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</si>
  <si>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</si>
  <si>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</si>
  <si>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</si>
  <si>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</si>
  <si>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</si>
  <si>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</si>
  <si>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</si>
  <si>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</si>
  <si>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</si>
  <si>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</si>
  <si>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</si>
  <si>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</si>
  <si>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</si>
  <si>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</si>
  <si>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</si>
  <si>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</si>
  <si>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</si>
  <si>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</si>
  <si>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</si>
  <si>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</si>
  <si>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</si>
  <si>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</si>
  <si>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</si>
  <si>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</si>
  <si>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</si>
  <si>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</si>
  <si>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</si>
  <si>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</si>
  <si>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</si>
  <si>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</si>
  <si>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</si>
  <si>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</si>
  <si>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</si>
  <si>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</si>
  <si>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</si>
  <si>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</si>
  <si>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</si>
  <si>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</si>
  <si>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</si>
  <si>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</si>
  <si>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</si>
  <si>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</si>
  <si>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</si>
  <si>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</si>
  <si>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</si>
  <si>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</si>
  <si>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</si>
  <si>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</si>
  <si>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</si>
  <si>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</si>
  <si>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</si>
  <si>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</si>
  <si>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</si>
  <si>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</si>
  <si>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</si>
  <si>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</si>
  <si>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</si>
  <si>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</si>
  <si>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</si>
  <si>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</si>
  <si>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</si>
  <si>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</si>
  <si>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</si>
  <si>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</si>
  <si>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</si>
  <si>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</si>
  <si>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</si>
  <si>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</si>
  <si>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</si>
  <si>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</si>
  <si>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</si>
  <si>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</si>
  <si>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</si>
  <si>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</si>
  <si>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</si>
  <si>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</si>
  <si>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</si>
  <si>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</si>
  <si>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</si>
  <si>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</si>
  <si>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</si>
  <si>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</si>
  <si>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</si>
  <si>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</si>
  <si>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</si>
  <si>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</si>
  <si>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</si>
  <si>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</si>
  <si>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</si>
  <si>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</si>
  <si>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</si>
  <si>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</si>
  <si>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</si>
  <si>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</si>
  <si>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</si>
  <si>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</si>
  <si>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</si>
  <si>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</si>
  <si>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</si>
  <si>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</si>
  <si>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</si>
  <si>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</si>
  <si>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</si>
  <si>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</si>
  <si>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</si>
  <si>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</si>
  <si>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</si>
  <si>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</si>
  <si>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</si>
  <si>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</si>
  <si>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</si>
  <si>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</si>
  <si>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</si>
  <si>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</si>
  <si>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</si>
  <si>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</si>
  <si>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</si>
  <si>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</si>
  <si>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</si>
  <si>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</si>
  <si>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</si>
  <si>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</si>
  <si>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</si>
  <si>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</si>
  <si>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</si>
  <si>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</si>
  <si>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</si>
  <si>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</si>
  <si>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</si>
  <si>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</si>
  <si>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</si>
  <si>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</si>
  <si>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</si>
  <si>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</si>
  <si>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</si>
  <si>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</si>
  <si>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</si>
  <si>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</si>
  <si>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</si>
  <si>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</si>
  <si>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</si>
  <si>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</si>
  <si>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</si>
  <si>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</si>
  <si>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</si>
  <si>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</si>
  <si>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</si>
  <si>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</si>
  <si>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</si>
  <si>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</si>
  <si>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</si>
  <si>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</si>
  <si>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</si>
  <si>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</si>
  <si>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</si>
  <si>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</si>
  <si>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</si>
  <si>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</si>
  <si>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</si>
  <si>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</si>
  <si>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</si>
  <si>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</si>
  <si>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</si>
  <si>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</si>
  <si>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</si>
  <si>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</si>
  <si>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</si>
  <si>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</si>
  <si>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</si>
  <si>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</si>
  <si>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</si>
  <si>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</si>
  <si>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</si>
  <si>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</si>
  <si>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</si>
  <si>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</si>
  <si>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</si>
  <si>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</si>
  <si>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</si>
  <si>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</si>
  <si>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</si>
  <si>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</si>
  <si>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</si>
  <si>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</si>
  <si>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</si>
  <si>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</si>
  <si>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</si>
  <si>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</si>
  <si>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</si>
  <si>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</si>
  <si>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</si>
  <si>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</si>
  <si>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</si>
  <si>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</si>
  <si>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</si>
  <si>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</si>
  <si>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</si>
  <si>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</si>
  <si>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</si>
  <si>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</si>
  <si>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</si>
  <si>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</si>
  <si>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</si>
  <si>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</si>
  <si>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</si>
  <si>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</si>
  <si>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</si>
  <si>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</si>
  <si>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</si>
  <si>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</si>
  <si>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</si>
  <si>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</si>
  <si>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</si>
  <si>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</si>
  <si>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</si>
  <si>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</si>
  <si>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</si>
  <si>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</si>
  <si>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</si>
  <si>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</si>
  <si>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</si>
  <si>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</si>
  <si>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</si>
  <si>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</si>
  <si>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</si>
  <si>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</si>
  <si>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</si>
  <si>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</si>
  <si>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</si>
  <si>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</si>
  <si>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</si>
  <si>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</si>
  <si>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</si>
  <si>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</si>
  <si>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</si>
  <si>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</si>
  <si>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</si>
  <si>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</si>
  <si>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</si>
  <si>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</si>
  <si>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</si>
  <si>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</si>
  <si>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</si>
  <si>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</si>
  <si>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</si>
  <si>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</si>
  <si>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</si>
  <si>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</si>
  <si>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</si>
  <si>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</si>
  <si>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</si>
  <si>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</si>
  <si>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</si>
  <si>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</si>
  <si>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</si>
  <si>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</si>
  <si>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</si>
  <si>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</si>
  <si>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</si>
  <si>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</si>
  <si>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</si>
  <si>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</si>
  <si>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</si>
  <si>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</si>
  <si>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</si>
  <si>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</si>
  <si>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</si>
  <si>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</si>
  <si>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</si>
  <si>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</si>
  <si>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</si>
  <si>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</si>
  <si>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</si>
  <si>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</si>
  <si>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</si>
  <si>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</si>
  <si>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</si>
  <si>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</si>
  <si>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</si>
  <si>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</si>
  <si>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</si>
  <si>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</si>
  <si>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</si>
  <si>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</si>
  <si>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</si>
  <si>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</si>
  <si>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</si>
  <si>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</si>
  <si>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</si>
  <si>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</si>
  <si>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</si>
  <si>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</si>
  <si>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</si>
  <si>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</si>
  <si>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</si>
  <si>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</si>
  <si>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</si>
  <si>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</si>
  <si>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</si>
  <si>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</si>
  <si>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</si>
  <si>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</si>
  <si>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</si>
  <si>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</si>
  <si>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</si>
  <si>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</si>
  <si>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</si>
  <si>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</si>
  <si>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</si>
  <si>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</si>
  <si>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</si>
  <si>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</si>
  <si>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</si>
  <si>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</si>
  <si>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</si>
  <si>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</si>
  <si>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</si>
  <si>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</si>
  <si>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</si>
  <si>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</si>
  <si>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</si>
  <si>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</si>
  <si>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</si>
  <si>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</si>
  <si>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</si>
  <si>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</si>
  <si>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</si>
  <si>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</si>
  <si>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</si>
  <si>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</si>
  <si>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</si>
  <si>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</si>
  <si>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</si>
  <si>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</si>
  <si>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</si>
  <si>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</si>
  <si>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</si>
  <si>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</si>
  <si>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</si>
  <si>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</si>
  <si>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</si>
  <si>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</si>
  <si>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</si>
  <si>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</si>
  <si>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</si>
  <si>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</si>
  <si>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</si>
  <si>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</si>
  <si>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</si>
  <si>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</si>
  <si>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</si>
  <si>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</si>
  <si>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</si>
  <si>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</si>
  <si>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</si>
  <si>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</si>
  <si>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</si>
  <si>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</si>
  <si>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</si>
  <si>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</si>
  <si>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</si>
  <si>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</si>
  <si>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</si>
  <si>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</si>
  <si>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</si>
  <si>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</si>
  <si>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</si>
  <si>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</si>
  <si>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</si>
  <si>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</si>
  <si>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</si>
  <si>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</si>
  <si>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</si>
  <si>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</si>
  <si>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</si>
  <si>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</si>
  <si>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</si>
  <si>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</si>
  <si>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</si>
  <si>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</si>
  <si>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</si>
  <si>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</si>
  <si>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</si>
  <si>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</si>
  <si>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</si>
  <si>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</si>
  <si>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</si>
  <si>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</si>
  <si>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</si>
  <si>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</si>
  <si>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</si>
  <si>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</si>
  <si>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</si>
  <si>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</si>
  <si>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</si>
  <si>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</si>
  <si>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</si>
  <si>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</si>
  <si>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</si>
  <si>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</si>
  <si>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</si>
  <si>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</si>
  <si>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</si>
  <si>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</si>
  <si>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</si>
  <si>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</si>
  <si>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</si>
  <si>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</si>
  <si>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</si>
  <si>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</si>
  <si>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</si>
  <si>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</si>
  <si>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</si>
  <si>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</si>
  <si>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</si>
  <si>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</si>
  <si>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</si>
  <si>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</si>
  <si>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</si>
  <si>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</si>
  <si>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</si>
  <si>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</si>
  <si>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</si>
  <si>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</si>
  <si>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</si>
  <si>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</si>
  <si>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</si>
  <si>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</si>
  <si>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</si>
  <si>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</si>
  <si>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</si>
  <si>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</si>
  <si>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</si>
  <si>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</si>
  <si>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</si>
  <si>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</si>
  <si>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</si>
  <si>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</si>
  <si>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</si>
  <si>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</si>
  <si>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</si>
  <si>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</si>
  <si>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</si>
  <si>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</si>
  <si>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</si>
  <si>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</si>
  <si>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</si>
  <si>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</si>
  <si>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</si>
  <si>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</si>
  <si>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</si>
  <si>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</si>
  <si>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</si>
  <si>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</si>
  <si>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</si>
  <si>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</si>
  <si>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</si>
  <si>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</si>
  <si>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</si>
  <si>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</si>
  <si>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</si>
  <si>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</si>
  <si>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</si>
  <si>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</si>
  <si>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</si>
  <si>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</si>
  <si>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</si>
  <si>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</si>
  <si>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</si>
  <si>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</si>
  <si>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</si>
  <si>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</si>
  <si>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</si>
  <si>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</si>
  <si>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</si>
  <si>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</si>
  <si>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</si>
  <si>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</si>
  <si>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</si>
  <si>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</si>
  <si>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</si>
  <si>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</si>
  <si>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</si>
  <si>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</si>
  <si>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</si>
  <si>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</si>
  <si>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</si>
  <si>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</si>
  <si>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</si>
  <si>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</si>
  <si>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</si>
  <si>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</si>
  <si>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</si>
  <si>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</si>
  <si>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</si>
  <si>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</si>
  <si>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</si>
  <si>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</si>
  <si>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</si>
  <si>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</si>
  <si>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</si>
  <si>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</si>
  <si>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</si>
  <si>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</si>
  <si>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</si>
  <si>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</si>
  <si>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</si>
  <si>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</si>
  <si>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</si>
  <si>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</si>
  <si>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</si>
  <si>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</si>
  <si>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</si>
  <si>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</si>
  <si>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</si>
  <si>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</si>
  <si>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</si>
  <si>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</si>
  <si>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</si>
  <si>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</si>
  <si>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</si>
  <si>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</si>
  <si>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</si>
  <si>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</si>
  <si>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</si>
  <si>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</si>
  <si>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</si>
  <si>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</si>
  <si>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</si>
  <si>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</si>
  <si>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</si>
  <si>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</si>
  <si>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</si>
  <si>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</si>
  <si>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</si>
  <si>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</si>
  <si>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</si>
  <si>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</si>
  <si>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</si>
  <si>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</si>
  <si>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</si>
  <si>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</si>
  <si>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</si>
  <si>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</si>
  <si>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</si>
  <si>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</si>
  <si>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</si>
  <si>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</si>
  <si>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</si>
  <si>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</si>
  <si>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</si>
  <si>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</si>
  <si>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</si>
  <si>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</si>
  <si>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</si>
  <si>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</si>
  <si>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</si>
  <si>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</si>
  <si>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</si>
  <si>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</si>
  <si>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</si>
  <si>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</si>
  <si>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</si>
  <si>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</si>
  <si>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</si>
  <si>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</si>
  <si>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</si>
  <si>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</si>
  <si>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</si>
  <si>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</si>
  <si>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</si>
  <si>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</si>
  <si>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</si>
  <si>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</si>
  <si>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</si>
  <si>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</si>
  <si>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</si>
  <si>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</si>
  <si>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</si>
  <si>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</si>
  <si>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</si>
  <si>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</si>
  <si>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</si>
  <si>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</si>
  <si>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</si>
  <si>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</si>
  <si>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</si>
  <si>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</si>
  <si>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</si>
  <si>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</si>
  <si>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</si>
  <si>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</si>
  <si>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</si>
  <si>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</si>
  <si>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</si>
  <si>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</si>
  <si>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</si>
  <si>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</si>
  <si>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</si>
  <si>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</si>
  <si>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</si>
  <si>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</si>
  <si>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</si>
  <si>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</si>
  <si>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</si>
  <si>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</si>
  <si>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</si>
  <si>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</si>
  <si>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</si>
  <si>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</si>
  <si>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</si>
  <si>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</si>
  <si>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</si>
  <si>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</si>
  <si>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</si>
  <si>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</si>
  <si>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</si>
  <si>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</si>
  <si>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</si>
  <si>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</si>
  <si>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</si>
  <si>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</si>
  <si>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</si>
  <si>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</si>
  <si>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</si>
  <si>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</si>
  <si>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</si>
  <si>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</si>
  <si>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</si>
  <si>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</si>
  <si>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</si>
  <si>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</si>
  <si>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</si>
  <si>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</si>
  <si>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</si>
  <si>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</si>
  <si>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</si>
  <si>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</si>
  <si>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</si>
  <si>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</si>
  <si>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</si>
  <si>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</si>
  <si>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</si>
  <si>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</si>
  <si>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</si>
  <si>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</si>
  <si>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</si>
  <si>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</si>
  <si>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</si>
  <si>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</si>
  <si>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</si>
  <si>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</si>
  <si>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</si>
  <si>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</si>
  <si>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</si>
  <si>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</si>
  <si>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</si>
  <si>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</si>
  <si>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</si>
  <si>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</si>
  <si>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</si>
  <si>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</si>
  <si>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</si>
  <si>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</si>
  <si>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</si>
  <si>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</si>
  <si>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</si>
  <si>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</si>
  <si>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</si>
  <si>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</si>
  <si>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</si>
  <si>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</si>
  <si>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</si>
  <si>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</si>
  <si>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</si>
  <si>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</si>
  <si>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</si>
  <si>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</si>
  <si>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</si>
  <si>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</si>
  <si>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</si>
  <si>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</si>
  <si>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</si>
  <si>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</si>
  <si>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</si>
  <si>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</si>
  <si>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</si>
  <si>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</si>
  <si>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</si>
  <si>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</si>
  <si>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</si>
  <si>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</si>
  <si>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</si>
  <si>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</si>
  <si>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</si>
  <si>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</si>
  <si>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</si>
  <si>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</si>
  <si>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</si>
  <si>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</si>
  <si>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</si>
  <si>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</si>
  <si>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</si>
  <si>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</si>
  <si>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</si>
  <si>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</si>
  <si>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</si>
  <si>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</si>
  <si>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</si>
  <si>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</si>
  <si>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</si>
  <si>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</si>
  <si>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</si>
  <si>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</si>
  <si>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</si>
  <si>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</si>
  <si>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</si>
  <si>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</si>
  <si>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</si>
  <si>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</si>
  <si>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</si>
  <si>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</si>
  <si>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</si>
  <si>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</si>
  <si>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</si>
  <si>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</si>
  <si>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</si>
  <si>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</si>
  <si>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</si>
  <si>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</si>
  <si>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</si>
  <si>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</si>
  <si>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</si>
  <si>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</si>
  <si>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</si>
  <si>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</si>
  <si>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</si>
  <si>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</si>
  <si>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</si>
  <si>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</si>
  <si>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</si>
  <si>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</si>
  <si>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</si>
  <si>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</si>
  <si>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</si>
  <si>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</si>
  <si>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</si>
  <si>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</si>
  <si>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</si>
  <si>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</si>
  <si>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</si>
  <si>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</si>
  <si>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</si>
  <si>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</si>
  <si>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</si>
  <si>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</si>
  <si>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</si>
  <si>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</si>
  <si>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</si>
  <si>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</si>
  <si>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</si>
  <si>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</si>
  <si>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</si>
  <si>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</si>
  <si>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</si>
  <si>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</si>
  <si>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</si>
  <si>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</si>
  <si>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</si>
  <si>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</si>
  <si>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</si>
  <si>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</si>
  <si>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</si>
  <si>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</si>
  <si>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</si>
  <si>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</si>
  <si>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</si>
  <si>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</si>
  <si>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</si>
  <si>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</si>
  <si>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</si>
  <si>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</si>
  <si>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</si>
  <si>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</si>
  <si>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</si>
  <si>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</si>
  <si>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</si>
  <si>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</si>
  <si>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</si>
  <si>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</si>
  <si>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</si>
  <si>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</si>
  <si>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</si>
  <si>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</si>
  <si>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</si>
  <si>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</si>
  <si>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</si>
  <si>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</si>
  <si>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</si>
  <si>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</si>
  <si>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</si>
  <si>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</si>
  <si>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</si>
  <si>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</si>
  <si>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</si>
  <si>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</si>
  <si>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</si>
  <si>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</si>
  <si>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</si>
  <si>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</si>
  <si>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</si>
  <si>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</si>
  <si>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</si>
  <si>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</si>
  <si>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</si>
  <si>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</si>
  <si>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</si>
  <si>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</si>
  <si>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</si>
  <si>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</si>
  <si>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</si>
  <si>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</si>
  <si>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</si>
  <si>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</si>
  <si>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</si>
  <si>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</si>
  <si>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</si>
  <si>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</si>
  <si>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</si>
  <si>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</si>
  <si>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</si>
  <si>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</si>
  <si>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</si>
  <si>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</si>
  <si>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</si>
  <si>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</si>
  <si>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</si>
  <si>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</si>
  <si>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</si>
  <si>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</si>
  <si>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</si>
  <si>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</si>
  <si>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</si>
  <si>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</si>
  <si>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</si>
  <si>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</si>
  <si>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</si>
  <si>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</si>
  <si>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</si>
  <si>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</si>
  <si>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</si>
  <si>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</si>
  <si>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</si>
  <si>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</si>
  <si>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</si>
  <si>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</si>
  <si>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</si>
  <si>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</si>
  <si>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</si>
  <si>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</si>
  <si>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</si>
  <si>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</si>
  <si>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</si>
  <si>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</si>
  <si>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</si>
  <si>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</si>
  <si>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</si>
  <si>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</si>
  <si>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</si>
  <si>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</si>
  <si>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</si>
  <si>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</si>
  <si>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</si>
  <si>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</si>
  <si>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</si>
  <si>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</si>
  <si>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</si>
  <si>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</si>
  <si>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</si>
  <si>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</si>
  <si>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</si>
  <si>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</si>
  <si>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</si>
  <si>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</si>
  <si>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</si>
  <si>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</si>
  <si>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</si>
  <si>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</si>
  <si>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</si>
  <si>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</si>
  <si>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</si>
  <si>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</si>
  <si>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</si>
  <si>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</si>
  <si>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</si>
  <si>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</si>
  <si>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</si>
  <si>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</si>
  <si>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</si>
  <si>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</si>
  <si>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</si>
  <si>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</si>
  <si>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</si>
  <si>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</si>
  <si>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</si>
  <si>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</si>
  <si>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</si>
  <si>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</si>
  <si>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</si>
  <si>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</si>
  <si>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</si>
  <si>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</si>
  <si>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</si>
  <si>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</si>
  <si>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</si>
  <si>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</si>
  <si>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</si>
  <si>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</si>
  <si>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</si>
  <si>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</si>
  <si>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</si>
  <si>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</si>
  <si>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</si>
  <si>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</si>
  <si>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</si>
  <si>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</si>
  <si>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</si>
  <si>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</si>
  <si>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</si>
  <si>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</si>
  <si>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</si>
  <si>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</si>
  <si>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</si>
  <si>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</si>
  <si>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</si>
  <si>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</si>
  <si>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</si>
  <si>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</si>
  <si>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</si>
  <si>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</si>
  <si>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</si>
  <si>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</si>
  <si>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</si>
  <si>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</si>
  <si>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</si>
  <si>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</si>
  <si>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</si>
  <si>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</si>
  <si>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</si>
  <si>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</si>
  <si>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</si>
  <si>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</si>
  <si>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</si>
  <si>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</si>
  <si>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</si>
  <si>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</si>
  <si>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</si>
  <si>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</si>
  <si>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</si>
  <si>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</si>
  <si>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</si>
  <si>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</si>
  <si>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</si>
  <si>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</si>
  <si>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</si>
  <si>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</si>
  <si>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</si>
  <si>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</si>
  <si>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</si>
  <si>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</si>
  <si>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</si>
  <si>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</si>
  <si>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</si>
  <si>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</si>
  <si>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</si>
  <si>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</si>
  <si>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</si>
  <si>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</si>
  <si>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</si>
  <si>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</si>
  <si>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</si>
  <si>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</si>
  <si>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</si>
  <si>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</si>
  <si>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</si>
  <si>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</si>
  <si>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</si>
  <si>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</si>
  <si>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</si>
  <si>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</si>
  <si>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</si>
  <si>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</si>
  <si>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</si>
  <si>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</si>
  <si>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</si>
  <si>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</si>
  <si>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</si>
  <si>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</si>
  <si>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</si>
  <si>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</si>
  <si>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</si>
  <si>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</si>
  <si>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</si>
  <si>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</si>
  <si>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</si>
  <si>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</si>
  <si>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</si>
  <si>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</si>
  <si>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</si>
  <si>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</si>
  <si>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</si>
  <si>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</si>
  <si>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</si>
  <si>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</si>
  <si>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</si>
  <si>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</si>
  <si>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</si>
  <si>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</si>
  <si>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</si>
  <si>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</si>
  <si>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</si>
  <si>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</si>
  <si>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</si>
  <si>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</si>
  <si>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</si>
  <si>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</si>
  <si>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</si>
  <si>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</si>
  <si>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</si>
  <si>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</si>
  <si>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</si>
  <si>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</si>
  <si>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</si>
  <si>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</si>
  <si>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</si>
  <si>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</si>
  <si>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</si>
  <si>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</si>
  <si>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</si>
  <si>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</si>
  <si>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</si>
  <si>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</si>
  <si>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</si>
  <si>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</si>
  <si>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</si>
  <si>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</si>
  <si>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</si>
  <si>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</si>
  <si>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</si>
  <si>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</si>
  <si>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</si>
  <si>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</si>
  <si>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</si>
  <si>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</si>
  <si>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</si>
  <si>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</si>
  <si>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</si>
  <si>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</si>
  <si>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</si>
  <si>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</si>
  <si>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</si>
  <si>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</si>
  <si>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</si>
  <si>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</si>
  <si>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</si>
  <si>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</si>
  <si>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</si>
  <si>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</si>
  <si>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</si>
  <si>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</si>
  <si>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</si>
  <si>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</si>
  <si>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</si>
  <si>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</si>
  <si>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</si>
  <si>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</si>
  <si>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</si>
  <si>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</si>
  <si>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</si>
  <si>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</si>
  <si>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</si>
  <si>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</si>
  <si>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</si>
  <si>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</si>
  <si>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</si>
  <si>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</si>
  <si>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</si>
  <si>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</si>
  <si>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</si>
  <si>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</si>
  <si>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</si>
  <si>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</si>
  <si>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</si>
  <si>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</si>
  <si>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</si>
  <si>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</si>
  <si>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</si>
  <si>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</si>
  <si>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</si>
  <si>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</si>
  <si>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</si>
  <si>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</si>
  <si>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</si>
  <si>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</si>
  <si>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</si>
  <si>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</si>
  <si>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</si>
  <si>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</si>
  <si>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</si>
  <si>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</si>
  <si>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</si>
  <si>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</si>
  <si>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</si>
  <si>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</si>
  <si>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</si>
  <si>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</si>
  <si>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</si>
  <si>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</si>
  <si>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</si>
  <si>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</si>
  <si>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</si>
  <si>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</si>
  <si>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</si>
  <si>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</si>
  <si>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</si>
  <si>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</si>
  <si>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</si>
  <si>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</si>
  <si>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</si>
  <si>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</si>
  <si>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</si>
  <si>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</si>
  <si>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</si>
  <si>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</si>
  <si>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</si>
  <si>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</si>
  <si>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</si>
  <si>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</si>
  <si>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</si>
  <si>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</si>
  <si>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</si>
  <si>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</si>
  <si>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</si>
  <si>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</si>
  <si>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</si>
  <si>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</si>
  <si>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</si>
  <si>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</si>
  <si>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</si>
  <si>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</si>
  <si>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</si>
  <si>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</si>
  <si>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</si>
  <si>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</si>
  <si>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</si>
  <si>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</si>
  <si>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</si>
  <si>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</si>
  <si>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</si>
  <si>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</si>
  <si>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</si>
  <si>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</si>
  <si>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</si>
  <si>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</si>
  <si>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</si>
  <si>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</si>
  <si>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</si>
  <si>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</si>
  <si>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</si>
  <si>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</si>
  <si>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</si>
  <si>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</si>
  <si>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</si>
  <si>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</si>
  <si>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</si>
  <si>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</si>
  <si>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</si>
  <si>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</si>
  <si>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</si>
  <si>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</si>
  <si>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</si>
  <si>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</si>
  <si>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</si>
  <si>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</si>
  <si>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</si>
  <si>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</si>
  <si>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</si>
  <si>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</si>
  <si>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</si>
  <si>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</si>
  <si>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</si>
  <si>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</si>
  <si>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</si>
  <si>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</si>
  <si>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</si>
  <si>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</si>
  <si>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</si>
  <si>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</si>
  <si>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</si>
  <si>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</si>
  <si>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</si>
  <si>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</si>
  <si>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</si>
  <si>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</si>
  <si>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</si>
  <si>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</si>
  <si>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</si>
  <si>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</si>
  <si>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</si>
  <si>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</si>
  <si>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</si>
  <si>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</si>
  <si>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</si>
  <si>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</si>
  <si>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</si>
  <si>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</si>
  <si>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</si>
  <si>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</si>
  <si>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</si>
  <si>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</si>
  <si>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</si>
  <si>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</si>
  <si>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</si>
  <si>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</si>
  <si>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</si>
  <si>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</si>
  <si>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</si>
  <si>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</si>
  <si>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</si>
  <si>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</si>
  <si>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</si>
  <si>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</si>
  <si>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</si>
  <si>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</si>
  <si>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</si>
  <si>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</si>
  <si>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</si>
  <si>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</si>
  <si>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</si>
  <si>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</si>
  <si>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</si>
  <si>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</si>
  <si>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</si>
  <si>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</si>
  <si>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</si>
  <si>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</si>
  <si>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</si>
  <si>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</si>
  <si>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</si>
  <si>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</si>
  <si>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</si>
  <si>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</si>
  <si>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</si>
  <si>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</si>
  <si>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</si>
  <si>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</si>
  <si>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</si>
  <si>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</si>
  <si>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</si>
  <si>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</si>
  <si>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</si>
  <si>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</si>
  <si>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</si>
  <si>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</si>
  <si>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</si>
  <si>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</si>
  <si>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</si>
  <si>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</si>
  <si>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</si>
  <si>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</si>
  <si>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</si>
  <si>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</si>
  <si>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</si>
  <si>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</si>
  <si>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</si>
  <si>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</si>
  <si>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</si>
  <si>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</si>
  <si>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</si>
  <si>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</si>
  <si>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</si>
  <si>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</si>
  <si>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</si>
  <si>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</si>
  <si>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</si>
  <si>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</si>
  <si>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</si>
  <si>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</si>
  <si>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</si>
  <si>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</si>
  <si>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</si>
  <si>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</si>
  <si>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</si>
  <si>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</si>
  <si>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</si>
  <si>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</si>
  <si>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</si>
  <si>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</si>
  <si>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</si>
  <si>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</si>
  <si>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</si>
  <si>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</si>
  <si>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</si>
  <si>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</si>
  <si>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</si>
  <si>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</si>
  <si>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</si>
  <si>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</si>
  <si>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</si>
  <si>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</si>
  <si>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</si>
  <si>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</si>
  <si>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</si>
  <si>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</si>
  <si>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</si>
  <si>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</si>
  <si>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</si>
  <si>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</si>
  <si>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</si>
  <si>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</si>
  <si>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</si>
  <si>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</si>
  <si>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</si>
  <si>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</si>
  <si>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</si>
  <si>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</si>
  <si>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</si>
  <si>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</si>
  <si>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</si>
  <si>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</si>
  <si>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</si>
  <si>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</si>
  <si>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</si>
  <si>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</si>
  <si>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</si>
  <si>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</si>
  <si>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</si>
  <si>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</si>
  <si>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</si>
  <si>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</si>
  <si>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</si>
  <si>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</si>
  <si>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</si>
  <si>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</si>
  <si>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</si>
  <si>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</si>
  <si>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</si>
  <si>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</si>
  <si>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</si>
  <si>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</si>
  <si>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</si>
  <si>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</si>
  <si>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</si>
  <si>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</si>
  <si>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</si>
  <si>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</si>
  <si>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</si>
  <si>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</si>
  <si>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</si>
  <si>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</si>
  <si>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</si>
  <si>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</si>
  <si>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</si>
  <si>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</si>
  <si>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</si>
  <si>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</si>
  <si>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</si>
  <si>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</si>
  <si>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</si>
  <si>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</si>
  <si>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</si>
  <si>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</si>
  <si>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</si>
  <si>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</si>
  <si>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</si>
  <si>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</si>
  <si>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</si>
  <si>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</si>
  <si>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</si>
  <si>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</si>
  <si>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</si>
  <si>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</si>
  <si>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</si>
  <si>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</si>
  <si>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</si>
  <si>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</si>
  <si>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</si>
  <si>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</si>
  <si>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</si>
  <si>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</si>
  <si>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</si>
  <si>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</si>
  <si>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</si>
  <si>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</si>
  <si>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</si>
  <si>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</si>
  <si>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</si>
  <si>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</si>
  <si>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</si>
  <si>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</si>
  <si>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</si>
  <si>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</si>
  <si>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</si>
  <si>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</si>
  <si>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</si>
  <si>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</si>
  <si>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</si>
  <si>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</si>
  <si>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</si>
  <si>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</si>
  <si>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</si>
  <si>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</si>
  <si>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</si>
  <si>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</si>
  <si>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</si>
  <si>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</si>
  <si>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</si>
  <si>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</si>
  <si>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</si>
  <si>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</si>
  <si>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</si>
  <si>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</si>
  <si>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</si>
  <si>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</si>
  <si>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</si>
  <si>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</si>
  <si>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</si>
  <si>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</si>
  <si>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</si>
  <si>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</si>
  <si>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</si>
  <si>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</si>
  <si>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</si>
  <si>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</si>
  <si>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</si>
  <si>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</si>
  <si>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</si>
  <si>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</si>
  <si>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</si>
  <si>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</si>
  <si>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</si>
  <si>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</si>
  <si>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</si>
  <si>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</si>
  <si>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</si>
  <si>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</si>
  <si>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</si>
  <si>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</si>
  <si>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</si>
  <si>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</si>
  <si>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</si>
  <si>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</si>
  <si>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</si>
  <si>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</si>
  <si>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</si>
  <si>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</si>
  <si>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</si>
  <si>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</si>
  <si>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</si>
  <si>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</si>
  <si>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</si>
  <si>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</si>
  <si>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</si>
  <si>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</si>
  <si>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</si>
  <si>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</si>
  <si>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</si>
  <si>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</si>
  <si>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</si>
  <si>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</si>
  <si>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</si>
  <si>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</si>
  <si>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</si>
  <si>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</si>
  <si>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</si>
  <si>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</si>
  <si>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</si>
  <si>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</si>
  <si>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</si>
  <si>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</si>
  <si>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</si>
  <si>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</si>
  <si>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</si>
  <si>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</si>
  <si>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</si>
  <si>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</si>
  <si>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</si>
  <si>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</si>
  <si>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</si>
  <si>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</si>
  <si>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</si>
  <si>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</si>
  <si>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</si>
  <si>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</si>
  <si>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</si>
  <si>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</si>
  <si>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</si>
  <si>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</si>
  <si>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</si>
  <si>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</si>
  <si>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</si>
  <si>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</si>
  <si>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</si>
  <si>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</si>
  <si>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</si>
  <si>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</si>
  <si>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</si>
  <si>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</si>
  <si>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</si>
  <si>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</si>
  <si>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</si>
  <si>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</si>
  <si>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</si>
  <si>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</si>
  <si>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</si>
  <si>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</si>
  <si>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</si>
  <si>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</si>
  <si>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</si>
  <si>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</si>
  <si>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</si>
  <si>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</si>
  <si>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</si>
  <si>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</si>
  <si>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</si>
  <si>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</si>
  <si>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</si>
  <si>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</si>
  <si>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</si>
  <si>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</si>
  <si>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</si>
  <si>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</si>
  <si>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</si>
  <si>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</si>
  <si>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</si>
  <si>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</si>
  <si>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</si>
  <si>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</si>
  <si>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</si>
  <si>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</si>
  <si>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</si>
  <si>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</si>
  <si>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</si>
  <si>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</si>
  <si>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</si>
  <si>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</si>
  <si>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</si>
  <si>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</si>
  <si>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</si>
  <si>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</si>
  <si>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</si>
  <si>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</si>
  <si>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</si>
  <si>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</si>
  <si>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</si>
  <si>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</si>
  <si>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</si>
  <si>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</si>
  <si>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</si>
  <si>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</si>
  <si>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</si>
  <si>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</si>
  <si>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</si>
  <si>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</si>
  <si>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</si>
  <si>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</si>
  <si>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</si>
  <si>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</si>
  <si>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</si>
  <si>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</si>
  <si>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</si>
  <si>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</si>
  <si>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</si>
  <si>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</si>
  <si>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</si>
  <si>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</si>
  <si>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</si>
  <si>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</si>
  <si>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</si>
  <si>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</si>
  <si>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</si>
  <si>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</si>
  <si>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</si>
  <si>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</si>
  <si>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</si>
  <si>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</si>
  <si>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</si>
  <si>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</si>
  <si>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</si>
  <si>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</si>
  <si>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</si>
  <si>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</si>
  <si>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</si>
  <si>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</si>
  <si>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</si>
  <si>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</si>
  <si>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</si>
  <si>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</si>
  <si>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</si>
  <si>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</si>
  <si>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</si>
  <si>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</si>
  <si>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</si>
  <si>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</si>
  <si>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</si>
  <si>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</si>
  <si>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</si>
  <si>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</si>
  <si>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</si>
  <si>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</si>
  <si>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</si>
  <si>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</si>
  <si>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</si>
  <si>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</si>
  <si>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</si>
  <si>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</si>
  <si>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</si>
  <si>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</si>
  <si>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</si>
  <si>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</si>
  <si>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</si>
  <si>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</si>
  <si>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</si>
  <si>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</si>
  <si>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</si>
  <si>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</si>
  <si>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</si>
  <si>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</si>
  <si>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</si>
  <si>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</si>
  <si>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</si>
  <si>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</si>
  <si>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</si>
  <si>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</si>
  <si>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</si>
  <si>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</si>
  <si>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</si>
  <si>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</si>
  <si>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</si>
  <si>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</si>
  <si>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</si>
  <si>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</si>
  <si>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</si>
  <si>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</si>
  <si>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</si>
  <si>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</si>
  <si>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</si>
  <si>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</si>
  <si>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</si>
  <si>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</si>
  <si>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</si>
  <si>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</si>
  <si>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</si>
  <si>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</si>
  <si>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</si>
  <si>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</si>
  <si>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</si>
  <si>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</si>
  <si>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</si>
  <si>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</si>
  <si>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</si>
  <si>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</si>
  <si>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</si>
  <si>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</si>
  <si>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</si>
  <si>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</si>
  <si>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</si>
  <si>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</si>
  <si>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</si>
  <si>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</si>
  <si>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</si>
  <si>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</si>
  <si>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</si>
  <si>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</si>
  <si>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</si>
  <si>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</si>
  <si>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</si>
  <si>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</si>
  <si>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</si>
  <si>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</si>
  <si>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</si>
  <si>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</si>
  <si>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</si>
  <si>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</si>
  <si>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</si>
  <si>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</si>
  <si>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</si>
  <si>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</si>
  <si>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</si>
  <si>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</si>
  <si>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</si>
  <si>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</si>
  <si>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</si>
  <si>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</si>
  <si>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</si>
  <si>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</si>
  <si>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</si>
  <si>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</si>
  <si>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</si>
  <si>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</si>
  <si>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</si>
  <si>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</si>
  <si>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</si>
  <si>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</si>
  <si>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</si>
  <si>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</si>
  <si>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</si>
  <si>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</si>
  <si>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</si>
  <si>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</si>
  <si>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</si>
  <si>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</si>
  <si>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</si>
  <si>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</si>
  <si>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</si>
  <si>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</si>
  <si>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</si>
  <si>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</si>
  <si>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</si>
  <si>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</si>
  <si>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</si>
  <si>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</si>
  <si>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</si>
  <si>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</si>
  <si>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</si>
  <si>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</si>
  <si>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</si>
  <si>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</si>
  <si>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</si>
  <si>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</si>
  <si>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</si>
  <si>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</si>
  <si>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</si>
  <si>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</si>
  <si>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</si>
  <si>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</si>
  <si>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</si>
  <si>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</si>
  <si>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</si>
  <si>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</si>
  <si>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</si>
  <si>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</si>
  <si>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</si>
  <si>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</si>
  <si>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</si>
  <si>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</si>
  <si>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</si>
  <si>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</si>
  <si>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</si>
  <si>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</si>
  <si>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</si>
  <si>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</si>
  <si>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</si>
  <si>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</si>
  <si>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</si>
  <si>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</si>
  <si>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</si>
  <si>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</si>
  <si>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</si>
  <si>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</si>
  <si>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</si>
  <si>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</si>
  <si>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</si>
  <si>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</si>
  <si>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</si>
  <si>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</si>
  <si>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</si>
  <si>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</si>
  <si>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</si>
  <si>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</si>
  <si>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</si>
  <si>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</si>
  <si>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</si>
  <si>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</si>
  <si>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</si>
  <si>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</si>
  <si>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</si>
  <si>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</si>
  <si>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</si>
  <si>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</si>
  <si>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</si>
  <si>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</si>
  <si>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</si>
  <si>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</si>
  <si>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</si>
  <si>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</si>
  <si>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</si>
  <si>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</si>
  <si>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</si>
  <si>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</si>
  <si>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</si>
  <si>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</si>
  <si>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</si>
  <si>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</si>
  <si>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</si>
  <si>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</si>
  <si>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</si>
  <si>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</si>
  <si>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</si>
  <si>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</si>
  <si>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</si>
  <si>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</si>
  <si>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</si>
  <si>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</si>
  <si>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</si>
  <si>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</si>
  <si>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</si>
  <si>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</si>
  <si>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</si>
  <si>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</si>
  <si>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</si>
  <si>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</si>
  <si>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</si>
  <si>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</si>
  <si>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</si>
  <si>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</si>
  <si>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</si>
  <si>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</si>
  <si>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</si>
  <si>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</si>
  <si>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</si>
  <si>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</si>
  <si>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</si>
  <si>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</si>
  <si>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</si>
  <si>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</si>
  <si>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</si>
  <si>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</si>
  <si>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</si>
  <si>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</si>
  <si>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</si>
  <si>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</si>
  <si>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</si>
  <si>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</si>
  <si>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</si>
  <si>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</si>
  <si>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</si>
  <si>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</si>
  <si>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</si>
  <si>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</si>
  <si>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</si>
  <si>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</si>
  <si>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</si>
  <si>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</si>
  <si>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</si>
  <si>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</si>
  <si>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</si>
  <si>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</si>
  <si>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</si>
  <si>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</si>
  <si>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</si>
  <si>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</si>
  <si>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</si>
  <si>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</si>
  <si>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</si>
  <si>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</si>
  <si>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</si>
  <si>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</si>
  <si>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</si>
  <si>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</si>
  <si>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</si>
  <si>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</si>
  <si>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</si>
  <si>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</si>
  <si>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</si>
  <si>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</si>
  <si>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</si>
  <si>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</si>
  <si>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</si>
  <si>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</si>
  <si>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</si>
  <si>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</si>
  <si>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</si>
  <si>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</si>
  <si>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</si>
  <si>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</si>
  <si>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</si>
  <si>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</si>
  <si>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</si>
  <si>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</si>
  <si>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</si>
  <si>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</si>
  <si>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</si>
  <si>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</si>
  <si>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</si>
  <si>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</si>
  <si>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</si>
  <si>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</si>
  <si>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</si>
  <si>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</si>
  <si>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</si>
  <si>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</si>
  <si>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</si>
  <si>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</si>
  <si>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</si>
  <si>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</si>
  <si>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</si>
  <si>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</si>
  <si>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</si>
  <si>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</si>
  <si>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</si>
  <si>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</si>
  <si>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</si>
  <si>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</si>
  <si>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</si>
  <si>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</si>
  <si>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</si>
  <si>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</si>
  <si>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</si>
  <si>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</si>
  <si>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</si>
  <si>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</si>
  <si>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</si>
  <si>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</si>
  <si>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</si>
  <si>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</si>
  <si>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</si>
  <si>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</si>
  <si>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</si>
  <si>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</si>
  <si>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</si>
  <si>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</si>
  <si>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</si>
  <si>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</si>
  <si>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</si>
  <si>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</si>
  <si>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</si>
  <si>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</si>
  <si>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</si>
  <si>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</si>
  <si>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</si>
  <si>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</si>
  <si>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</si>
  <si>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</si>
  <si>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</si>
  <si>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</si>
  <si>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</si>
  <si>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</si>
  <si>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</si>
  <si>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</si>
  <si>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</si>
  <si>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</si>
  <si>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</si>
  <si>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</si>
  <si>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</si>
  <si>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</si>
  <si>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</si>
  <si>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</si>
  <si>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</si>
  <si>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</si>
  <si>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</si>
  <si>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</si>
  <si>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</si>
  <si>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</si>
  <si>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</si>
  <si>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</si>
  <si>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</si>
  <si>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</si>
  <si>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</si>
  <si>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</si>
  <si>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</si>
  <si>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</si>
  <si>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</si>
  <si>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</si>
  <si>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</si>
  <si>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</si>
  <si>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</si>
  <si>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</si>
  <si>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</si>
  <si>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</si>
  <si>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</si>
  <si>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</si>
  <si>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</si>
  <si>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</si>
  <si>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</si>
  <si>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</si>
  <si>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</si>
  <si>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</si>
  <si>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</si>
  <si>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</si>
  <si>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</si>
  <si>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</si>
  <si>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</si>
  <si>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</si>
  <si>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</si>
  <si>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</si>
  <si>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</si>
  <si>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</si>
  <si>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</si>
  <si>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</si>
  <si>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</si>
  <si>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</si>
  <si>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</si>
  <si>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</si>
  <si>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</si>
  <si>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</si>
  <si>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</si>
  <si>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</si>
  <si>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</si>
  <si>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</si>
  <si>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</si>
  <si>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</si>
  <si>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</si>
  <si>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</si>
  <si>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</si>
  <si>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</si>
  <si>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</si>
  <si>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</si>
  <si>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</si>
  <si>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</si>
  <si>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</si>
  <si>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</si>
  <si>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</si>
  <si>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</si>
  <si>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</si>
  <si>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</si>
  <si>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</si>
  <si>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</si>
  <si>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</si>
  <si>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</si>
  <si>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</si>
  <si>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</si>
  <si>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</si>
  <si>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</si>
  <si>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</si>
  <si>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</si>
  <si>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</si>
  <si>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</si>
  <si>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</si>
  <si>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</si>
  <si>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</si>
  <si>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</si>
  <si>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</si>
  <si>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</si>
  <si>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</si>
  <si>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</si>
  <si>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</si>
  <si>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</si>
  <si>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</si>
  <si>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</si>
  <si>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</si>
  <si>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</si>
  <si>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</si>
  <si>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</si>
  <si>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</si>
  <si>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</si>
  <si>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</si>
  <si>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</si>
  <si>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</si>
  <si>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</si>
  <si>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</si>
  <si>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</si>
  <si>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</si>
  <si>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</si>
  <si>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</si>
  <si>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</si>
  <si>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</si>
  <si>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</si>
  <si>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</si>
  <si>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</si>
  <si>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</si>
  <si>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</si>
  <si>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</si>
  <si>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</si>
  <si>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</si>
  <si>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</si>
  <si>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</si>
  <si>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</si>
  <si>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</si>
  <si>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</si>
  <si>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</si>
  <si>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</si>
  <si>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</si>
  <si>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</si>
  <si>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</si>
  <si>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</si>
  <si>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</si>
  <si>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</si>
  <si>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</si>
  <si>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</si>
  <si>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</si>
  <si>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</si>
  <si>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</si>
  <si>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</si>
  <si>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</si>
  <si>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</si>
  <si>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</si>
  <si>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</si>
  <si>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</si>
  <si>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</si>
  <si>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</si>
  <si>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</si>
  <si>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</si>
  <si>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</si>
  <si>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</si>
  <si>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</si>
  <si>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</si>
  <si>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</si>
  <si>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</si>
  <si>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</si>
  <si>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</si>
  <si>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</si>
  <si>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</si>
  <si>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</si>
  <si>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</si>
  <si>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</si>
  <si>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</si>
  <si>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</si>
  <si>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</si>
  <si>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</si>
  <si>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</si>
  <si>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</si>
  <si>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</si>
  <si>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</si>
  <si>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</si>
  <si>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</si>
  <si>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</si>
  <si>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</si>
  <si>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</si>
  <si>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</si>
  <si>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</si>
  <si>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</si>
  <si>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</si>
  <si>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</si>
  <si>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</si>
  <si>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</si>
  <si>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</si>
  <si>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</si>
  <si>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</si>
  <si>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</si>
  <si>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</si>
  <si>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</si>
  <si>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</si>
  <si>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</si>
  <si>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</si>
  <si>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</si>
  <si>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</si>
  <si>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</si>
  <si>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</si>
  <si>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</si>
  <si>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</si>
  <si>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</si>
  <si>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</si>
  <si>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</si>
  <si>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</si>
  <si>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</si>
  <si>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</si>
  <si>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</si>
  <si>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</si>
  <si>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</si>
  <si>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</si>
  <si>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</si>
  <si>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</si>
  <si>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</si>
  <si>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</si>
  <si>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</si>
  <si>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</si>
  <si>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</si>
  <si>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</si>
  <si>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</si>
  <si>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</si>
  <si>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</si>
  <si>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</si>
  <si>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</si>
  <si>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</si>
  <si>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</si>
  <si>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</si>
  <si>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</si>
  <si>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</si>
  <si>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</si>
  <si>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</si>
  <si>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</si>
  <si>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</si>
  <si>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</si>
  <si>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</si>
  <si>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</si>
  <si>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</si>
  <si>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</si>
  <si>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</si>
  <si>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</si>
  <si>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</si>
  <si>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</si>
  <si>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</si>
  <si>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</si>
  <si>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</si>
  <si>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</si>
  <si>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</si>
  <si>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</si>
  <si>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</si>
  <si>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</si>
  <si>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</si>
  <si>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</si>
  <si>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</si>
  <si>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</si>
  <si>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</si>
  <si>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</si>
  <si>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</si>
  <si>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</si>
  <si>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</si>
  <si>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</si>
  <si>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</si>
  <si>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</si>
  <si>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</si>
  <si>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</si>
  <si>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</si>
  <si>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</si>
  <si>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</si>
  <si>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</si>
  <si>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</si>
  <si>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</si>
  <si>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</si>
  <si>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</si>
  <si>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</si>
  <si>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</si>
  <si>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</si>
  <si>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</si>
  <si>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</si>
  <si>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</si>
  <si>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</si>
  <si>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</si>
  <si>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</si>
  <si>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</si>
  <si>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</si>
  <si>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</si>
  <si>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</si>
  <si>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</si>
  <si>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</si>
  <si>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</si>
  <si>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</si>
  <si>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</si>
  <si>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</si>
  <si>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</si>
  <si>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</si>
  <si>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</si>
  <si>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</si>
  <si>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</si>
  <si>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</si>
  <si>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</si>
  <si>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</si>
  <si>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</si>
  <si>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</si>
  <si>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</si>
  <si>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</si>
  <si>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</si>
  <si>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</si>
  <si>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</si>
  <si>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</si>
  <si>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</si>
  <si>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</si>
  <si>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</si>
  <si>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</si>
  <si>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</si>
  <si>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</si>
  <si>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</si>
  <si>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</si>
  <si>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</si>
  <si>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</si>
  <si>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</si>
  <si>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</si>
  <si>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</si>
  <si>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</si>
  <si>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</si>
  <si>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</si>
  <si>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</si>
  <si>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</si>
  <si>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</si>
  <si>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</si>
  <si>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</si>
  <si>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</si>
  <si>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</si>
  <si>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</si>
  <si>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</si>
  <si>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</si>
  <si>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</si>
  <si>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</si>
  <si>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</si>
  <si>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</si>
  <si>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</si>
  <si>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</si>
  <si>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</si>
  <si>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</si>
  <si>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</si>
  <si>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</si>
  <si>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</si>
  <si>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</si>
  <si>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</si>
  <si>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</si>
  <si>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</si>
  <si>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</si>
  <si>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</si>
  <si>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</si>
  <si>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</si>
  <si>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</si>
  <si>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</si>
  <si>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</si>
  <si>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</si>
  <si>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</si>
  <si>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</si>
  <si>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</si>
  <si>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</si>
  <si>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</si>
  <si>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</si>
  <si>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</si>
  <si>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</si>
  <si>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</si>
  <si>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</si>
  <si>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</si>
  <si>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</si>
  <si>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</si>
  <si>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</si>
  <si>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</si>
  <si>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</si>
  <si>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</si>
  <si>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</si>
  <si>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</si>
  <si>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</si>
  <si>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</si>
  <si>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</si>
  <si>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</si>
  <si>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</si>
  <si>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</si>
  <si>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</si>
  <si>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</si>
  <si>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</si>
  <si>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</si>
  <si>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</si>
  <si>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</si>
  <si>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</si>
  <si>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</si>
  <si>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</si>
  <si>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</si>
  <si>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</si>
  <si>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</si>
  <si>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</si>
  <si>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</si>
  <si>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</si>
  <si>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</si>
  <si>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</si>
  <si>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</si>
  <si>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</si>
  <si>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</si>
  <si>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</si>
  <si>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</si>
  <si>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</si>
  <si>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</si>
  <si>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</si>
  <si>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</si>
  <si>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</si>
  <si>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</si>
  <si>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</si>
  <si>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</si>
  <si>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</si>
  <si>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</si>
  <si>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</si>
  <si>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</si>
  <si>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</si>
  <si>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</si>
  <si>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</si>
  <si>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</si>
  <si>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</si>
  <si>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</si>
  <si>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</si>
  <si>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</si>
  <si>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</si>
  <si>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</si>
  <si>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</si>
  <si>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</si>
  <si>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</si>
  <si>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</si>
  <si>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</si>
  <si>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</si>
  <si>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</si>
  <si>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</si>
  <si>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</si>
  <si>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</si>
  <si>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</si>
  <si>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</si>
  <si>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</si>
  <si>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</si>
  <si>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</si>
  <si>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</si>
  <si>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</si>
  <si>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</si>
  <si>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</si>
  <si>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</si>
  <si>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</si>
  <si>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</si>
  <si>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</si>
  <si>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</si>
  <si>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</si>
  <si>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</si>
  <si>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</si>
  <si>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</si>
  <si>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</si>
  <si>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</si>
  <si>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</si>
  <si>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</si>
  <si>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</si>
  <si>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</si>
  <si>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</si>
  <si>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</si>
  <si>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</si>
  <si>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</si>
  <si>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</si>
  <si>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</si>
  <si>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</si>
  <si>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</si>
  <si>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</si>
  <si>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</si>
  <si>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</si>
  <si>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</si>
  <si>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</si>
  <si>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</si>
  <si>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</si>
  <si>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</si>
  <si>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</si>
  <si>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</si>
  <si>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</si>
  <si>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</si>
  <si>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</si>
  <si>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</si>
  <si>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</si>
  <si>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</si>
  <si>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</si>
  <si>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</si>
  <si>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</si>
  <si>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</si>
  <si>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</si>
  <si>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</si>
  <si>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</si>
  <si>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</si>
  <si>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</si>
  <si>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</si>
  <si>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</si>
  <si>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</si>
  <si>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</si>
  <si>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</si>
  <si>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</si>
  <si>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</si>
  <si>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</si>
  <si>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</si>
  <si>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</si>
  <si>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</si>
  <si>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</si>
  <si>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</si>
  <si>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</si>
  <si>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</si>
  <si>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</si>
  <si>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</si>
  <si>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</si>
  <si>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</si>
  <si>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</si>
  <si>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</si>
  <si>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</si>
  <si>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</si>
  <si>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</si>
  <si>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</si>
  <si>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</si>
  <si>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</si>
  <si>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</si>
  <si>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</si>
  <si>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</si>
  <si>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</si>
  <si>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</si>
  <si>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</si>
  <si>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</si>
  <si>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</si>
  <si>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</si>
  <si>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</si>
  <si>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</si>
  <si>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</si>
  <si>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</si>
  <si>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</si>
  <si>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</si>
  <si>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</si>
  <si>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</si>
  <si>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</si>
  <si>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</si>
  <si>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</si>
  <si>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</si>
  <si>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</si>
  <si>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</si>
  <si>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</si>
  <si>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</si>
  <si>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</si>
  <si>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</si>
  <si>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</si>
  <si>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</si>
  <si>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</si>
  <si>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</si>
  <si>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</si>
  <si>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</si>
  <si>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</si>
  <si>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</si>
  <si>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</si>
  <si>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</si>
  <si>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</si>
  <si>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</si>
  <si>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</si>
  <si>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</si>
  <si>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</si>
  <si>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</si>
  <si>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</si>
  <si>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</si>
  <si>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</si>
  <si>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</si>
  <si>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</si>
  <si>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</si>
  <si>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</si>
  <si>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</si>
  <si>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</si>
  <si>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</si>
  <si>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</si>
  <si>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</si>
  <si>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</si>
  <si>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</si>
  <si>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</si>
  <si>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</si>
  <si>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</si>
  <si>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</si>
  <si>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</si>
  <si>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</si>
  <si>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</si>
  <si>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</si>
  <si>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</si>
  <si>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</si>
  <si>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</si>
  <si>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</si>
  <si>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</si>
  <si>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</si>
  <si>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</si>
  <si>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</si>
  <si>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</si>
  <si>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</si>
  <si>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</si>
  <si>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</si>
  <si>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</si>
  <si>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</si>
  <si>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</si>
  <si>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</si>
  <si>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</si>
  <si>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</si>
  <si>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</si>
  <si>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</si>
  <si>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</si>
  <si>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</si>
  <si>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</si>
  <si>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</si>
  <si>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</si>
  <si>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</si>
  <si>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</si>
  <si>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</si>
  <si>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</si>
  <si>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</si>
  <si>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</si>
  <si>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</si>
  <si>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</si>
  <si>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</si>
  <si>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</si>
  <si>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</si>
  <si>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</si>
  <si>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</si>
  <si>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</si>
  <si>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</si>
  <si>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</si>
  <si>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</si>
  <si>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</si>
  <si>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</si>
  <si>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</si>
  <si>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</si>
  <si>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</si>
  <si>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</si>
  <si>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</si>
  <si>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</si>
  <si>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</si>
  <si>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</si>
  <si>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</si>
  <si>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</si>
  <si>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</si>
  <si>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</si>
  <si>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</si>
  <si>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</si>
  <si>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</si>
  <si>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</si>
  <si>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</si>
  <si>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</si>
  <si>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</si>
  <si>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</si>
  <si>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</si>
  <si>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</si>
  <si>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</si>
  <si>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</si>
  <si>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</si>
  <si>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</si>
  <si>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</si>
  <si>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</si>
  <si>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</si>
  <si>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</si>
  <si>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</si>
  <si>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</si>
  <si>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</si>
  <si>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</si>
  <si>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</si>
  <si>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</si>
  <si>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</si>
  <si>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</si>
  <si>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</si>
  <si>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</si>
  <si>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</si>
  <si>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</si>
  <si>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</si>
  <si>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</si>
  <si>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</si>
  <si>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</si>
  <si>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</si>
  <si>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</si>
  <si>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</si>
  <si>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</si>
  <si>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</si>
  <si>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</si>
  <si>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</si>
  <si>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</si>
  <si>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</si>
  <si>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</si>
  <si>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</si>
  <si>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</si>
  <si>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</si>
  <si>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</si>
  <si>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</si>
  <si>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</si>
  <si>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</si>
  <si>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</si>
  <si>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</si>
  <si>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</si>
  <si>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</si>
  <si>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</si>
  <si>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</si>
  <si>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</si>
  <si>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</si>
  <si>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</si>
  <si>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</si>
  <si>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</si>
  <si>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</si>
  <si>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</si>
  <si>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</si>
  <si>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</si>
  <si>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</si>
  <si>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</si>
  <si>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</si>
  <si>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</si>
  <si>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</si>
  <si>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</si>
  <si>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</si>
  <si>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</si>
  <si>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</si>
  <si>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</si>
  <si>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</si>
  <si>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</si>
  <si>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</si>
  <si>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</si>
  <si>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</si>
  <si>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</si>
  <si>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</si>
  <si>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</si>
  <si>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</si>
  <si>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</si>
  <si>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</si>
  <si>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</si>
  <si>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</si>
  <si>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</si>
  <si>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</si>
  <si>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</si>
  <si>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</si>
  <si>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</si>
  <si>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</si>
  <si>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</si>
  <si>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</si>
  <si>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</si>
  <si>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</si>
  <si>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</si>
  <si>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</si>
  <si>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</si>
  <si>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</si>
  <si>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</si>
  <si>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</si>
  <si>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</si>
  <si>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</si>
  <si>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</si>
  <si>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</si>
  <si>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</si>
  <si>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</si>
  <si>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</si>
  <si>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</si>
  <si>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</si>
  <si>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</si>
  <si>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</si>
  <si>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</si>
  <si>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</si>
  <si>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</si>
  <si>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</si>
  <si>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</si>
  <si>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</si>
  <si>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</si>
  <si>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</si>
  <si>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</si>
  <si>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</si>
  <si>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</si>
  <si>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</si>
  <si>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</si>
  <si>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</si>
  <si>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</si>
  <si>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</si>
  <si>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</si>
  <si>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</si>
  <si>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</si>
  <si>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</si>
  <si>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</si>
  <si>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</si>
  <si>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</si>
  <si>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</si>
  <si>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</si>
  <si>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</si>
  <si>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</si>
  <si>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</si>
  <si>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</si>
  <si>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</si>
  <si>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</si>
  <si>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</si>
  <si>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</si>
  <si>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</si>
  <si>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</si>
  <si>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</si>
  <si>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</si>
  <si>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</si>
  <si>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</si>
  <si>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</si>
  <si>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</si>
  <si>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</si>
  <si>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</si>
  <si>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</si>
  <si>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</si>
  <si>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</si>
  <si>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</si>
  <si>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</si>
  <si>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</si>
  <si>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</si>
  <si>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</si>
  <si>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</si>
  <si>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</si>
  <si>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</si>
  <si>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</si>
  <si>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</si>
  <si>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</si>
  <si>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</si>
  <si>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</si>
  <si>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</si>
  <si>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</si>
  <si>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</si>
  <si>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</si>
  <si>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</si>
  <si>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</si>
  <si>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</si>
  <si>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</si>
  <si>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</si>
  <si>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</si>
  <si>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</si>
  <si>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</si>
  <si>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</si>
  <si>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</si>
  <si>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</si>
  <si>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</si>
  <si>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</si>
  <si>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</si>
  <si>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</si>
  <si>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</si>
  <si>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</si>
  <si>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</si>
  <si>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</si>
  <si>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</si>
  <si>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</si>
  <si>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</si>
  <si>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</si>
  <si>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</si>
  <si>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</si>
  <si>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</si>
  <si>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</si>
  <si>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</si>
  <si>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</si>
  <si>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</si>
  <si>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</si>
  <si>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</si>
  <si>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</si>
  <si>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</si>
  <si>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</si>
  <si>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</si>
  <si>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</si>
  <si>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</si>
  <si>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</si>
  <si>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</si>
  <si>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</si>
  <si>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</si>
  <si>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</si>
  <si>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</si>
  <si>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</si>
  <si>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</si>
  <si>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</si>
  <si>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</si>
  <si>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</si>
  <si>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</si>
  <si>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</si>
  <si>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</si>
  <si>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</si>
  <si>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</si>
  <si>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</si>
  <si>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</si>
  <si>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</si>
  <si>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</si>
  <si>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</si>
  <si>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</si>
  <si>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</si>
  <si>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</si>
  <si>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</si>
  <si>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</si>
  <si>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</si>
  <si>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</si>
  <si>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</si>
  <si>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</si>
  <si>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</si>
  <si>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</si>
  <si>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</si>
  <si>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</si>
  <si>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</si>
  <si>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</si>
  <si>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</si>
  <si>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</si>
  <si>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</si>
  <si>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</si>
  <si>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</si>
  <si>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</si>
  <si>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</si>
  <si>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</si>
  <si>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</si>
  <si>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</si>
  <si>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</si>
  <si>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</si>
  <si>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</si>
  <si>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</si>
  <si>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</si>
  <si>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</si>
  <si>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</si>
  <si>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</si>
  <si>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</si>
  <si>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</si>
  <si>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</si>
  <si>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</si>
  <si>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</si>
  <si>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</si>
  <si>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</si>
  <si>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</si>
  <si>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</si>
  <si>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</si>
  <si>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</si>
  <si>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</si>
  <si>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</si>
  <si>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</si>
  <si>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</si>
  <si>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</si>
  <si>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</si>
  <si>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</si>
  <si>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</si>
  <si>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</si>
  <si>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</si>
  <si>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</si>
  <si>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</si>
  <si>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</si>
  <si>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</si>
  <si>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</si>
  <si>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</si>
  <si>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</si>
  <si>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</si>
  <si>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</si>
  <si>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</si>
  <si>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</si>
  <si>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</si>
  <si>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</si>
  <si>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</si>
  <si>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</si>
  <si>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</si>
  <si>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</si>
  <si>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</si>
  <si>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</si>
  <si>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</si>
  <si>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</si>
  <si>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</si>
  <si>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</si>
  <si>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</si>
  <si>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</si>
  <si>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</si>
  <si>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</si>
  <si>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</si>
  <si>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</si>
  <si>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</si>
  <si>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</si>
  <si>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</si>
  <si>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</si>
  <si>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</si>
  <si>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</si>
  <si>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</si>
  <si>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</si>
  <si>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</si>
  <si>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</si>
  <si>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</si>
  <si>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</si>
  <si>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</si>
  <si>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</si>
  <si>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</si>
  <si>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</si>
  <si>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</si>
  <si>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</si>
  <si>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</si>
  <si>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</si>
  <si>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</si>
  <si>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</si>
  <si>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</si>
  <si>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</si>
  <si>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</si>
  <si>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</si>
  <si>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</si>
  <si>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</si>
  <si>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</si>
  <si>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</si>
  <si>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</si>
  <si>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</si>
  <si>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</si>
  <si>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</si>
  <si>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</si>
  <si>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</si>
  <si>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</si>
  <si>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</si>
  <si>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</si>
  <si>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</si>
  <si>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</si>
  <si>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</si>
  <si>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</si>
  <si>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</si>
  <si>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</si>
  <si>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</si>
  <si>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</si>
  <si>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</si>
  <si>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</si>
  <si>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</si>
  <si>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</si>
  <si>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</si>
  <si>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</si>
  <si>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</si>
  <si>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</si>
  <si>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</si>
  <si>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</si>
  <si>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</si>
  <si>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</si>
  <si>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</si>
  <si>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</si>
  <si>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</si>
  <si>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</si>
  <si>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</si>
  <si>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</si>
  <si>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</si>
  <si>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</si>
  <si>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</si>
  <si>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</si>
  <si>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</si>
  <si>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</si>
  <si>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</si>
  <si>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</si>
  <si>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</si>
  <si>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</si>
  <si>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</si>
  <si>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</si>
  <si>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</si>
  <si>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</si>
  <si>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</si>
  <si>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</si>
  <si>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</si>
  <si>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</si>
  <si>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</si>
  <si>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</si>
  <si>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</si>
  <si>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</si>
  <si>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</si>
  <si>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</si>
  <si>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</si>
  <si>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</si>
  <si>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</si>
  <si>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</si>
  <si>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</si>
  <si>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</si>
  <si>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</si>
  <si>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</si>
  <si>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</si>
  <si>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</si>
  <si>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</si>
  <si>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</si>
  <si>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</si>
  <si>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</si>
  <si>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</si>
  <si>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</si>
  <si>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</si>
  <si>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</si>
  <si>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</si>
  <si>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</si>
  <si>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</si>
  <si>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</si>
  <si>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</si>
  <si>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</si>
  <si>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</si>
  <si>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</si>
  <si>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</si>
  <si>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</si>
  <si>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</si>
  <si>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</si>
  <si>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</si>
  <si>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</si>
  <si>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</si>
  <si>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</si>
  <si>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</si>
  <si>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</si>
  <si>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</si>
  <si>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</si>
  <si>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</si>
  <si>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</si>
  <si>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</si>
  <si>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</si>
  <si>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</si>
  <si>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</si>
  <si>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</si>
  <si>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</si>
  <si>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</si>
  <si>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</si>
  <si>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</si>
  <si>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</si>
  <si>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</si>
  <si>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</si>
  <si>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</si>
  <si>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</si>
  <si>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</si>
  <si>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</si>
  <si>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</si>
  <si>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</si>
  <si>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</si>
  <si>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</si>
  <si>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</si>
  <si>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</si>
  <si>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</si>
  <si>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</si>
  <si>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</si>
  <si>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</si>
  <si>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</si>
  <si>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</si>
  <si>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</si>
  <si>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</si>
  <si>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</si>
  <si>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</si>
  <si>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</si>
  <si>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</si>
  <si>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</si>
  <si>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</si>
  <si>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</si>
  <si>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</si>
  <si>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</si>
  <si>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</si>
  <si>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</si>
  <si>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</si>
  <si>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</si>
  <si>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</si>
  <si>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</si>
  <si>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</si>
  <si>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</si>
  <si>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</si>
  <si>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</si>
  <si>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</si>
  <si>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</si>
  <si>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</si>
  <si>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</si>
  <si>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</si>
  <si>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</si>
  <si>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</si>
  <si>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</si>
  <si>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</si>
  <si>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</si>
  <si>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</si>
  <si>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</si>
  <si>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</si>
  <si>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</si>
  <si>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</si>
  <si>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</si>
  <si>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</si>
  <si>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</si>
  <si>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</si>
  <si>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</si>
  <si>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</si>
  <si>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</si>
  <si>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</si>
  <si>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</si>
  <si>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</si>
  <si>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</si>
  <si>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</si>
  <si>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</si>
  <si>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</si>
  <si>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</si>
  <si>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</si>
  <si>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</si>
  <si>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</si>
  <si>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</si>
  <si>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</si>
  <si>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</si>
  <si>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</si>
  <si>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</si>
  <si>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</si>
  <si>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</si>
  <si>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</si>
  <si>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</si>
  <si>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</si>
  <si>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</si>
  <si>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</si>
  <si>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</si>
  <si>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</si>
  <si>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</si>
  <si>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</si>
  <si>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</si>
  <si>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</si>
  <si>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</si>
  <si>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</si>
  <si>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</si>
  <si>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</si>
  <si>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</si>
  <si>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</si>
  <si>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</si>
  <si>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</si>
  <si>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</si>
  <si>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</si>
  <si>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</si>
  <si>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</si>
  <si>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</si>
  <si>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</si>
  <si>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</si>
  <si>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</si>
  <si>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</si>
  <si>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</si>
  <si>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</si>
  <si>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</si>
  <si>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</si>
  <si>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</si>
  <si>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</si>
  <si>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</si>
  <si>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</si>
  <si>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</si>
  <si>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</si>
  <si>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</si>
  <si>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</si>
  <si>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</si>
  <si>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</si>
  <si>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</si>
  <si>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</si>
  <si>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</si>
  <si>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</si>
  <si>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</si>
  <si>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</si>
  <si>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</si>
  <si>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</si>
  <si>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</si>
  <si>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</si>
  <si>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</si>
  <si>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</si>
  <si>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</si>
  <si>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</si>
  <si>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</si>
  <si>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</si>
  <si>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</si>
  <si>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</si>
  <si>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</si>
  <si>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</si>
  <si>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</si>
  <si>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</si>
  <si>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</si>
  <si>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</si>
  <si>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</si>
  <si>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</si>
  <si>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</si>
  <si>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</si>
  <si>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</si>
  <si>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</si>
  <si>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</si>
  <si>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</si>
  <si>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</si>
  <si>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</si>
  <si>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</si>
  <si>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</si>
  <si>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</si>
  <si>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</si>
  <si>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</si>
  <si>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</si>
  <si>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</si>
  <si>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</si>
  <si>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</si>
  <si>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</si>
  <si>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</si>
  <si>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</si>
  <si>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</si>
  <si>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</si>
  <si>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</si>
  <si>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</si>
  <si>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</si>
  <si>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</si>
  <si>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</si>
  <si>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</si>
  <si>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</si>
  <si>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</si>
  <si>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</si>
  <si>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</si>
  <si>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</si>
  <si>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</si>
  <si>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</si>
  <si>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</si>
  <si>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</si>
  <si>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</si>
  <si>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</si>
  <si>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</si>
  <si>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</si>
  <si>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</si>
  <si>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</si>
  <si>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</si>
  <si>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</si>
  <si>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</si>
  <si>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</si>
  <si>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</si>
  <si>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</si>
  <si>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</si>
  <si>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</si>
  <si>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</si>
  <si>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</si>
  <si>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</si>
  <si>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</si>
  <si>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</si>
  <si>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</si>
  <si>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</si>
  <si>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</si>
  <si>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</si>
  <si>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</si>
  <si>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</si>
  <si>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</si>
  <si>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</si>
  <si>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</si>
  <si>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</si>
  <si>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</si>
  <si>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</si>
  <si>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</si>
  <si>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</si>
  <si>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</si>
  <si>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</si>
  <si>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</si>
  <si>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</si>
  <si>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</si>
  <si>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</si>
  <si>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</si>
  <si>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</si>
  <si>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</si>
  <si>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</si>
  <si>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</si>
  <si>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</si>
  <si>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</si>
  <si>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</si>
  <si>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</si>
  <si>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</si>
  <si>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</si>
  <si>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</si>
  <si>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</si>
  <si>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</si>
  <si>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</si>
  <si>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</si>
  <si>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</si>
  <si>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</si>
  <si>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</si>
  <si>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</si>
  <si>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</si>
  <si>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</si>
  <si>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</si>
  <si>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</si>
  <si>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</si>
  <si>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</si>
  <si>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</si>
  <si>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</si>
  <si>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</si>
  <si>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</si>
  <si>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</si>
  <si>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</si>
  <si>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</si>
  <si>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</si>
  <si>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</si>
  <si>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</si>
  <si>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</si>
  <si>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</si>
  <si>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</si>
  <si>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</si>
  <si>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</si>
  <si>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</si>
  <si>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</si>
  <si>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</si>
  <si>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</si>
  <si>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</si>
  <si>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</si>
  <si>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</si>
  <si>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</si>
  <si>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</si>
  <si>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</si>
  <si>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</si>
  <si>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</si>
  <si>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</si>
  <si>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</si>
  <si>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</si>
  <si>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</si>
  <si>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</si>
  <si>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</si>
  <si>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</si>
  <si>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</si>
  <si>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</si>
  <si>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</si>
  <si>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</si>
  <si>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</si>
  <si>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</si>
  <si>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</si>
  <si>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</si>
  <si>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</si>
  <si>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</si>
  <si>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</si>
  <si>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</si>
  <si>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</si>
  <si>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</si>
  <si>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</si>
  <si>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</si>
  <si>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</si>
  <si>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</si>
  <si>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</si>
  <si>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</si>
  <si>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</si>
  <si>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</si>
  <si>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</si>
  <si>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</si>
  <si>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</si>
  <si>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</si>
  <si>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</si>
  <si>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</si>
  <si>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</si>
  <si>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</si>
  <si>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</si>
  <si>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</si>
  <si>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</si>
  <si>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</si>
  <si>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</si>
  <si>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</si>
  <si>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</si>
  <si>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</si>
  <si>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</si>
  <si>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</si>
  <si>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</si>
  <si>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</si>
  <si>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</si>
  <si>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</si>
  <si>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</si>
  <si>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</si>
  <si>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</si>
  <si>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</si>
  <si>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</si>
  <si>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</si>
  <si>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</si>
  <si>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</si>
  <si>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</si>
  <si>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</si>
  <si>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</si>
  <si>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</si>
  <si>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</si>
  <si>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</si>
  <si>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</si>
  <si>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</si>
  <si>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</si>
  <si>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</si>
  <si>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</si>
  <si>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</si>
  <si>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</si>
  <si>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</si>
  <si>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</si>
  <si>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</si>
  <si>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</si>
  <si>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</si>
  <si>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</si>
  <si>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</si>
  <si>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</si>
  <si>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</si>
  <si>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</si>
  <si>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</si>
  <si>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</si>
  <si>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</si>
  <si>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</si>
  <si>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</si>
  <si>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</si>
  <si>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</si>
  <si>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</si>
  <si>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</si>
  <si>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</si>
  <si>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</si>
  <si>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</si>
  <si>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</si>
  <si>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</si>
  <si>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</si>
  <si>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</si>
  <si>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</si>
  <si>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</si>
  <si>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</si>
  <si>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</si>
  <si>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</si>
  <si>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</si>
  <si>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</si>
  <si>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</si>
  <si>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</si>
  <si>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</si>
  <si>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</si>
  <si>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</si>
  <si>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</si>
  <si>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</si>
  <si>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</si>
  <si>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</si>
  <si>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</si>
  <si>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</si>
  <si>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</si>
  <si>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</si>
  <si>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</si>
  <si>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</si>
  <si>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</si>
  <si>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</si>
  <si>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</si>
  <si>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</si>
  <si>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</si>
  <si>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</si>
  <si>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</si>
  <si>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</si>
  <si>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</si>
  <si>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</si>
  <si>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</si>
  <si>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</si>
  <si>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</si>
  <si>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</si>
  <si>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</si>
  <si>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</si>
  <si>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</si>
  <si>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</si>
  <si>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</si>
  <si>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</si>
  <si>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</si>
  <si>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</si>
  <si>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</si>
  <si>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</si>
  <si>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</si>
  <si>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</si>
  <si>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</si>
  <si>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</si>
  <si>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</si>
  <si>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</si>
  <si>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</si>
  <si>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</si>
  <si>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</si>
  <si>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</si>
  <si>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</si>
  <si>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</si>
  <si>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</si>
  <si>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</si>
  <si>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</si>
  <si>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</si>
  <si>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</si>
  <si>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</si>
  <si>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</si>
  <si>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</si>
  <si>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</si>
  <si>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</si>
  <si>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</si>
  <si>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</si>
  <si>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</si>
  <si>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</si>
  <si>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</si>
  <si>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</si>
  <si>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</si>
  <si>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</si>
  <si>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</si>
  <si>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</si>
  <si>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</si>
  <si>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</si>
  <si>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</si>
  <si>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</si>
  <si>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</si>
  <si>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</si>
  <si>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</si>
  <si>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</si>
  <si>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</si>
  <si>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</si>
  <si>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</si>
  <si>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</si>
  <si>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</si>
  <si>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</si>
  <si>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</si>
  <si>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</si>
  <si>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</si>
  <si>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</si>
  <si>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</si>
  <si>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</si>
  <si>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</si>
  <si>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</si>
  <si>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</si>
  <si>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</si>
  <si>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</si>
  <si>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</si>
  <si>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</si>
  <si>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</si>
  <si>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</si>
  <si>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</si>
  <si>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</si>
  <si>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</si>
  <si>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</si>
  <si>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</si>
  <si>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</si>
  <si>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</si>
  <si>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</si>
  <si>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</si>
  <si>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</si>
  <si>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</si>
  <si>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</si>
  <si>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</si>
  <si>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</si>
  <si>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</si>
  <si>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</si>
  <si>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</si>
  <si>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</si>
  <si>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</si>
  <si>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</si>
  <si>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</si>
  <si>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</si>
  <si>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</si>
  <si>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</si>
  <si>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</si>
  <si>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</si>
  <si>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</si>
  <si>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</si>
  <si>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</si>
  <si>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</si>
  <si>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</si>
  <si>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</si>
  <si>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</si>
  <si>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</si>
  <si>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</si>
  <si>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</si>
  <si>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</si>
  <si>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</si>
  <si>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</si>
  <si>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</si>
  <si>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</si>
  <si>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</si>
  <si>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</si>
  <si>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</si>
  <si>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</si>
  <si>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</si>
  <si>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</si>
  <si>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</si>
  <si>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</si>
  <si>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</si>
  <si>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</si>
  <si>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</si>
  <si>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</si>
  <si>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</si>
  <si>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</si>
  <si>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</si>
  <si>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</si>
  <si>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</si>
  <si>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</si>
  <si>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</si>
  <si>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</si>
  <si>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</si>
  <si>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</si>
  <si>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</si>
  <si>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</si>
  <si>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</si>
  <si>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</si>
  <si>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</si>
  <si>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</si>
  <si>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</si>
  <si>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</si>
  <si>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</si>
  <si>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</si>
  <si>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</si>
  <si>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</si>
  <si>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</si>
  <si>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</si>
  <si>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</si>
  <si>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</si>
  <si>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</si>
  <si>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</si>
  <si>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</si>
  <si>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</si>
  <si>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</si>
  <si>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</si>
  <si>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</si>
  <si>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</si>
  <si>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</si>
  <si>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</si>
  <si>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</si>
  <si>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</si>
  <si>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</si>
  <si>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</si>
  <si>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</si>
  <si>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</si>
  <si>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</si>
  <si>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</si>
  <si>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</si>
  <si>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</si>
  <si>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</si>
  <si>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</si>
  <si>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</si>
  <si>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</si>
  <si>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</si>
  <si>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</si>
  <si>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</si>
  <si>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</si>
  <si>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</si>
  <si>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</si>
  <si>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</si>
  <si>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</si>
  <si>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</si>
  <si>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</si>
  <si>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</si>
  <si>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</si>
  <si>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</si>
  <si>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</si>
  <si>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</si>
  <si>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</si>
  <si>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</si>
  <si>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</si>
  <si>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</si>
  <si>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</si>
  <si>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</si>
  <si>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</si>
  <si>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</si>
  <si>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</si>
  <si>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</si>
  <si>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</si>
  <si>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</si>
  <si>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</si>
  <si>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</si>
  <si>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</si>
  <si>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</si>
  <si>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</si>
  <si>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</si>
  <si>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</si>
  <si>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</si>
  <si>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</si>
  <si>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</si>
  <si>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</si>
  <si>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</si>
  <si>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</si>
  <si>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</si>
  <si>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</si>
  <si>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</si>
  <si>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</si>
  <si>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</si>
  <si>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</si>
  <si>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</si>
  <si>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</si>
  <si>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</si>
  <si>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</si>
  <si>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</si>
  <si>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</si>
  <si>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</si>
  <si>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</si>
  <si>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</si>
  <si>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</si>
  <si>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</si>
  <si>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</si>
  <si>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</si>
  <si>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</si>
  <si>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</si>
  <si>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</si>
  <si>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</si>
  <si>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</si>
  <si>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</si>
  <si>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</si>
  <si>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</si>
  <si>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</si>
  <si>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</si>
  <si>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</si>
  <si>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</si>
  <si>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</si>
  <si>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</si>
  <si>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</si>
  <si>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</si>
  <si>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</si>
  <si>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</si>
  <si>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</si>
  <si>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</si>
  <si>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</si>
  <si>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</si>
  <si>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</si>
  <si>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</si>
  <si>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</si>
  <si>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</si>
  <si>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</si>
  <si>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</si>
  <si>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</si>
  <si>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</si>
  <si>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</si>
  <si>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</si>
  <si>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</si>
  <si>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</si>
  <si>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</si>
  <si>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</si>
  <si>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</si>
  <si>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</si>
  <si>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</si>
  <si>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</si>
  <si>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</si>
  <si>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</si>
  <si>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</si>
  <si>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</si>
  <si>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</si>
  <si>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</si>
  <si>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</si>
  <si>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</si>
  <si>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</si>
  <si>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</si>
  <si>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</si>
  <si>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</si>
  <si>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</si>
  <si>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</si>
  <si>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</si>
  <si>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</si>
  <si>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</si>
  <si>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</si>
  <si>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</si>
  <si>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</si>
  <si>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</si>
  <si>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</si>
  <si>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</si>
  <si>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</si>
  <si>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</si>
  <si>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</si>
  <si>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</si>
  <si>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</si>
  <si>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</si>
  <si>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</si>
  <si>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</si>
  <si>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</si>
  <si>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</si>
  <si>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</si>
  <si>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</si>
  <si>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</si>
  <si>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</si>
  <si>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</si>
  <si>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</si>
  <si>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</si>
  <si>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</si>
  <si>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</si>
  <si>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</si>
  <si>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</si>
  <si>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</si>
  <si>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</si>
  <si>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</si>
  <si>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</si>
  <si>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</si>
  <si>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</si>
  <si>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</si>
  <si>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</si>
  <si>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</si>
  <si>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</si>
  <si>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</si>
  <si>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</si>
  <si>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</si>
  <si>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</si>
  <si>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</si>
  <si>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</si>
  <si>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</si>
  <si>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</si>
  <si>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</si>
  <si>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</si>
  <si>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</si>
  <si>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</si>
  <si>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</si>
  <si>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</si>
  <si>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</si>
  <si>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</si>
  <si>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</si>
  <si>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</si>
  <si>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</si>
  <si>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</si>
  <si>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</si>
  <si>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</si>
  <si>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</si>
  <si>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</si>
  <si>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</si>
  <si>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</si>
  <si>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</si>
  <si>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</si>
  <si>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</si>
  <si>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</si>
  <si>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</si>
  <si>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</si>
  <si>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</si>
  <si>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</si>
  <si>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</si>
  <si>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</si>
  <si>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</si>
  <si>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</si>
  <si>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</si>
  <si>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</si>
  <si>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</si>
  <si>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</si>
  <si>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</si>
  <si>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</si>
  <si>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</si>
  <si>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</si>
  <si>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</si>
  <si>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</si>
  <si>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</si>
  <si>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</si>
  <si>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</si>
  <si>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</si>
  <si>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</si>
  <si>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</si>
  <si>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</si>
  <si>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</si>
  <si>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</si>
  <si>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</si>
  <si>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</si>
  <si>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</si>
  <si>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</si>
  <si>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</si>
  <si>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</si>
  <si>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</si>
  <si>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</si>
  <si>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</si>
  <si>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</si>
  <si>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</si>
  <si>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</si>
  <si>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</si>
  <si>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</si>
  <si>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</si>
  <si>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</si>
  <si>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</si>
  <si>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</si>
  <si>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</si>
  <si>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</si>
  <si>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</si>
  <si>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</si>
  <si>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</si>
  <si>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</si>
  <si>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</si>
  <si>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</si>
  <si>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</si>
  <si>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</si>
  <si>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</si>
  <si>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</si>
  <si>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</si>
  <si>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</si>
  <si>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</si>
  <si>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</si>
  <si>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</si>
  <si>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</si>
  <si>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</si>
  <si>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</si>
  <si>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</si>
  <si>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</si>
  <si>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</si>
  <si>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</si>
  <si>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</si>
  <si>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</si>
  <si>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</si>
  <si>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</si>
  <si>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</si>
  <si>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</si>
  <si>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</si>
  <si>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</si>
  <si>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</si>
  <si>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</si>
  <si>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</si>
  <si>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</si>
  <si>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</si>
  <si>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</si>
  <si>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</si>
  <si>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</si>
  <si>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</si>
  <si>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</si>
  <si>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</si>
  <si>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</si>
  <si>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</si>
  <si>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</si>
  <si>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</si>
  <si>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</si>
  <si>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</si>
  <si>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</si>
  <si>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</si>
  <si>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</si>
  <si>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</si>
  <si>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</si>
  <si>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</si>
  <si>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</si>
  <si>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</si>
  <si>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</si>
  <si>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</si>
  <si>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</si>
  <si>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</si>
  <si>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</si>
  <si>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</si>
  <si>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</si>
  <si>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</si>
  <si>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</si>
  <si>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</si>
  <si>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</si>
  <si>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</si>
  <si>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</si>
  <si>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</si>
  <si>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</si>
  <si>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</si>
  <si>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</si>
  <si>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</si>
  <si>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</si>
  <si>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</si>
  <si>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</si>
  <si>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</si>
  <si>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</si>
  <si>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</si>
  <si>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</si>
  <si>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</si>
  <si>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</si>
  <si>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</si>
  <si>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</si>
  <si>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</si>
  <si>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</si>
  <si>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</si>
  <si>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</si>
  <si>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</si>
  <si>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</si>
  <si>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</si>
  <si>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</si>
  <si>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</si>
  <si>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</si>
  <si>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</si>
  <si>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</si>
  <si>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</si>
  <si>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</si>
  <si>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</si>
  <si>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</si>
  <si>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</si>
  <si>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</si>
  <si>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</si>
  <si>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</si>
  <si>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</si>
  <si>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</si>
  <si>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</si>
  <si>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</si>
  <si>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</si>
  <si>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</si>
  <si>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</si>
  <si>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</si>
  <si>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</si>
  <si>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</si>
  <si>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</si>
  <si>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</si>
  <si>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</si>
  <si>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</si>
  <si>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</si>
  <si>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</si>
  <si>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</si>
  <si>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</si>
  <si>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</si>
  <si>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</si>
  <si>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</si>
  <si>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</si>
  <si>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</si>
  <si>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</si>
  <si>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</si>
  <si>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</si>
  <si>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</si>
  <si>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</si>
  <si>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</si>
  <si>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</si>
  <si>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</si>
  <si>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</si>
  <si>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</si>
  <si>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</si>
  <si>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</si>
  <si>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</si>
  <si>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</si>
  <si>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</si>
  <si>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</si>
  <si>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</si>
  <si>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</si>
  <si>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</si>
  <si>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</si>
  <si>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</si>
  <si>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</si>
  <si>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</si>
  <si>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</si>
  <si>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</si>
  <si>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</si>
  <si>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</si>
  <si>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</si>
  <si>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</si>
  <si>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</si>
  <si>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</si>
  <si>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</si>
  <si>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</si>
  <si>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</si>
  <si>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</si>
  <si>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</si>
  <si>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</si>
  <si>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</si>
  <si>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</si>
  <si>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</si>
  <si>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</si>
  <si>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</si>
  <si>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</si>
  <si>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</si>
  <si>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</si>
  <si>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</si>
  <si>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</si>
  <si>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</si>
  <si>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</si>
  <si>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</si>
  <si>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</si>
  <si>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</si>
  <si>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</si>
  <si>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</si>
  <si>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</si>
  <si>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</si>
  <si>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</si>
  <si>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</si>
  <si>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</si>
  <si>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</si>
  <si>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</si>
  <si>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</si>
  <si>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</si>
  <si>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</si>
  <si>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</si>
  <si>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</si>
  <si>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</si>
  <si>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</si>
  <si>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</si>
  <si>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</si>
  <si>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</si>
  <si>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</si>
  <si>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</si>
  <si>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</si>
  <si>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</si>
  <si>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</si>
  <si>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</si>
  <si>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</si>
  <si>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</si>
  <si>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</si>
  <si>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</si>
  <si>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</si>
  <si>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</si>
  <si>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</si>
  <si>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</si>
  <si>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</si>
  <si>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</si>
  <si>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</si>
  <si>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</si>
  <si>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</si>
  <si>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</si>
  <si>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</si>
  <si>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</si>
  <si>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</si>
  <si>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</si>
  <si>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</si>
  <si>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</si>
  <si>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</si>
  <si>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</si>
  <si>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</si>
  <si>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</si>
  <si>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</si>
  <si>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</si>
  <si>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</si>
  <si>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</si>
  <si>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</si>
  <si>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</si>
  <si>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</si>
  <si>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</si>
  <si>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</si>
  <si>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</si>
  <si>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</si>
  <si>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</si>
  <si>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</si>
  <si>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</si>
  <si>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</si>
  <si>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</si>
  <si>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</si>
  <si>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</si>
  <si>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</si>
  <si>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</si>
  <si>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</si>
  <si>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</si>
  <si>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</si>
  <si>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</si>
  <si>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</si>
  <si>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</si>
  <si>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</si>
  <si>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</si>
  <si>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</si>
  <si>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</si>
  <si>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</si>
  <si>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</si>
  <si>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</si>
  <si>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</si>
  <si>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</si>
  <si>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</si>
  <si>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</si>
  <si>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</si>
  <si>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</si>
  <si>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</si>
  <si>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</si>
  <si>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</si>
  <si>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</si>
  <si>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</si>
  <si>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</si>
  <si>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</si>
  <si>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</si>
  <si>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</si>
  <si>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</si>
  <si>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</si>
  <si>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</si>
  <si>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</si>
  <si>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</si>
  <si>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</si>
  <si>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</si>
  <si>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</si>
  <si>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</si>
  <si>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</si>
  <si>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</si>
  <si>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</si>
  <si>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</si>
  <si>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</si>
  <si>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</si>
  <si>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</si>
  <si>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</si>
  <si>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</si>
  <si>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</si>
  <si>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</si>
  <si>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</si>
  <si>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</si>
  <si>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</si>
  <si>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</si>
  <si>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</si>
  <si>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</si>
  <si>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</si>
  <si>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</si>
  <si>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</si>
  <si>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</si>
  <si>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</si>
  <si>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</si>
  <si>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</si>
  <si>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</si>
  <si>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</si>
  <si>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</si>
  <si>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</si>
  <si>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</si>
  <si>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</si>
  <si>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</si>
  <si>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</si>
  <si>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</si>
  <si>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</si>
  <si>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</si>
  <si>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</si>
  <si>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</si>
  <si>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</si>
  <si>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</si>
  <si>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</si>
  <si>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</si>
  <si>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</si>
  <si>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</si>
  <si>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</si>
  <si>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</si>
  <si>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</si>
  <si>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</si>
  <si>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</si>
  <si>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</si>
  <si>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</si>
  <si>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</si>
  <si>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</si>
  <si>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</si>
  <si>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</si>
  <si>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</si>
  <si>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</si>
  <si>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</si>
  <si>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</si>
  <si>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</si>
  <si>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</si>
  <si>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</si>
  <si>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</si>
  <si>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</si>
  <si>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</si>
  <si>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</si>
  <si>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</si>
  <si>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</si>
  <si>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</si>
  <si>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</si>
  <si>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</si>
  <si>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</si>
  <si>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</si>
  <si>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</si>
  <si>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</si>
  <si>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</si>
  <si>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</si>
  <si>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</si>
  <si>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</si>
  <si>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</si>
  <si>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</si>
  <si>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</si>
  <si>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</si>
  <si>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</si>
  <si>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</si>
  <si>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</si>
  <si>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</si>
  <si>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</si>
  <si>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</si>
  <si>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</si>
  <si>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</si>
  <si>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</si>
  <si>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</si>
  <si>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</si>
  <si>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</si>
  <si>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</si>
  <si>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</si>
  <si>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</si>
  <si>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</si>
  <si>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</si>
  <si>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</si>
  <si>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</si>
  <si>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</si>
  <si>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</si>
  <si>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</si>
  <si>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</si>
  <si>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</si>
  <si>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</si>
  <si>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</si>
  <si>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</si>
  <si>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</si>
  <si>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</si>
  <si>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</si>
  <si>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</si>
  <si>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</si>
  <si>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</si>
  <si>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</si>
  <si>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</si>
  <si>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</si>
  <si>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</si>
  <si>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</si>
  <si>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</si>
  <si>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</si>
  <si>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</si>
  <si>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</si>
  <si>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</si>
  <si>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</si>
  <si>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</si>
  <si>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</si>
  <si>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</si>
  <si>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</si>
  <si>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</si>
  <si>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</si>
  <si>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</si>
  <si>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</si>
  <si>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</si>
  <si>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</si>
  <si>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</si>
  <si>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</si>
  <si>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</si>
  <si>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</si>
  <si>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</si>
  <si>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</si>
  <si>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</si>
  <si>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</si>
  <si>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</si>
  <si>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</si>
  <si>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</si>
  <si>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</si>
  <si>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</si>
  <si>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</si>
  <si>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</si>
  <si>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</si>
  <si>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</si>
  <si>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</si>
  <si>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</si>
  <si>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</si>
  <si>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</si>
  <si>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</si>
  <si>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</si>
  <si>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</si>
  <si>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</si>
  <si>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</si>
  <si>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</si>
  <si>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</si>
  <si>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</si>
  <si>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</si>
  <si>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</si>
  <si>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</si>
  <si>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</si>
  <si>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</si>
  <si>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</si>
  <si>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</si>
  <si>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</si>
  <si>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</si>
  <si>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</si>
  <si>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</si>
  <si>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</si>
  <si>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</si>
  <si>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</si>
  <si>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</si>
  <si>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</si>
  <si>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</si>
  <si>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</si>
  <si>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</si>
  <si>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</si>
  <si>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</si>
  <si>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</si>
  <si>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</si>
  <si>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</si>
  <si>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</si>
  <si>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</si>
  <si>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</si>
  <si>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</si>
  <si>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</si>
  <si>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</si>
  <si>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</si>
  <si>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</si>
  <si>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</si>
  <si>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</si>
  <si>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</si>
  <si>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</si>
  <si>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</si>
  <si>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</si>
  <si>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</si>
  <si>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</si>
  <si>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</si>
  <si>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</si>
  <si>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</si>
  <si>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</si>
  <si>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</si>
  <si>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</si>
  <si>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</si>
  <si>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</si>
  <si>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</si>
  <si>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</si>
  <si>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</si>
  <si>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</si>
  <si>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</si>
  <si>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</si>
  <si>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</si>
  <si>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</si>
  <si>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</si>
  <si>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</si>
  <si>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</si>
  <si>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</si>
  <si>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</si>
  <si>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</si>
  <si>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</si>
  <si>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</si>
  <si>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</si>
  <si>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</si>
  <si>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</si>
  <si>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</si>
  <si>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</si>
  <si>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</si>
  <si>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</si>
  <si>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</si>
  <si>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</si>
  <si>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</si>
  <si>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</si>
  <si>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</si>
  <si>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</si>
  <si>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</si>
  <si>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</si>
  <si>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</si>
  <si>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</si>
  <si>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</si>
  <si>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</si>
  <si>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</si>
  <si>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</si>
  <si>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</si>
  <si>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</si>
  <si>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</si>
  <si>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</si>
  <si>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</si>
  <si>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</si>
  <si>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</si>
  <si>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</si>
  <si>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</si>
  <si>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</si>
  <si>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</si>
  <si>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</si>
  <si>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</si>
  <si>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</si>
  <si>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</si>
  <si>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</si>
  <si>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</si>
  <si>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</si>
  <si>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</si>
  <si>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</si>
  <si>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</si>
  <si>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</si>
  <si>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</si>
  <si>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</si>
  <si>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</si>
  <si>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</si>
  <si>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</si>
  <si>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</si>
  <si>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</si>
  <si>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</si>
  <si>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</si>
  <si>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</si>
  <si>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</si>
  <si>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</si>
  <si>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</si>
  <si>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</si>
  <si>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</si>
  <si>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</si>
  <si>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</si>
  <si>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</si>
  <si>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</si>
  <si>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</si>
  <si>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</si>
  <si>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</si>
  <si>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</si>
  <si>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</si>
  <si>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</si>
  <si>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</si>
  <si>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</si>
  <si>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</si>
  <si>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</si>
  <si>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</si>
  <si>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</si>
  <si>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</si>
  <si>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</si>
  <si>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</si>
  <si>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</si>
  <si>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</si>
  <si>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</si>
  <si>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</si>
  <si>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</si>
  <si>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</si>
  <si>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</si>
  <si>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</si>
  <si>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</si>
  <si>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</si>
  <si>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</si>
  <si>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</si>
  <si>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</si>
  <si>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</si>
  <si>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</si>
  <si>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</si>
  <si>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</si>
  <si>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</si>
  <si>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</si>
  <si>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</si>
  <si>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</si>
  <si>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</si>
  <si>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</si>
  <si>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</si>
  <si>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</si>
  <si>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</si>
  <si>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</si>
  <si>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</si>
  <si>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</si>
  <si>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</si>
  <si>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</si>
  <si>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</si>
  <si>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</si>
  <si>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</si>
  <si>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</si>
  <si>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</si>
  <si>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</si>
  <si>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</si>
  <si>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</si>
  <si>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</si>
  <si>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</si>
  <si>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</si>
  <si>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</si>
  <si>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</si>
  <si>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</si>
  <si>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</si>
  <si>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</si>
  <si>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</si>
  <si>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</si>
  <si>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</si>
  <si>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</si>
  <si>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</si>
  <si>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</si>
  <si>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</si>
  <si>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</si>
  <si>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</si>
  <si>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</si>
  <si>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</si>
  <si>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</si>
  <si>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</si>
  <si>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</si>
  <si>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</si>
  <si>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</si>
  <si>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</si>
  <si>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</si>
  <si>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</si>
  <si>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</si>
  <si>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</si>
  <si>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</si>
  <si>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</si>
  <si>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</si>
  <si>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</si>
  <si>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</si>
  <si>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</si>
  <si>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</si>
  <si>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</si>
  <si>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</si>
  <si>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</si>
  <si>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</si>
  <si>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</si>
  <si>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</si>
  <si>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</si>
  <si>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</si>
  <si>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</si>
  <si>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</si>
  <si>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</si>
  <si>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</si>
  <si>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</si>
  <si>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</si>
  <si>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</si>
  <si>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</si>
  <si>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</si>
  <si>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</si>
  <si>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</si>
  <si>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</si>
  <si>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</si>
  <si>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</si>
  <si>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</si>
  <si>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</si>
  <si>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</si>
  <si>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</si>
  <si>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</si>
  <si>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</si>
  <si>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</si>
  <si>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</si>
  <si>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</si>
  <si>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</si>
  <si>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</si>
  <si>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</si>
  <si>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</si>
  <si>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</si>
  <si>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</si>
  <si>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</si>
  <si>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</si>
  <si>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</si>
  <si>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</si>
  <si>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</si>
  <si>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</si>
  <si>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</si>
  <si>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</si>
  <si>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</si>
  <si>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</si>
  <si>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</si>
  <si>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</si>
  <si>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</si>
  <si>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</si>
  <si>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</si>
  <si>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</si>
  <si>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</si>
  <si>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</si>
  <si>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</si>
  <si>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</si>
  <si>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</si>
  <si>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</si>
  <si>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</si>
  <si>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</si>
  <si>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</si>
  <si>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</si>
  <si>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</si>
  <si>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</si>
  <si>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</si>
  <si>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</si>
  <si>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</si>
  <si>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</si>
  <si>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</si>
  <si>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</si>
  <si>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</si>
  <si>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</si>
  <si>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</si>
  <si>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</si>
  <si>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</si>
  <si>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</si>
  <si>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</si>
  <si>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</si>
  <si>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</si>
  <si>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</si>
  <si>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</si>
  <si>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</si>
  <si>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</si>
  <si>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</si>
  <si>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</si>
  <si>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</si>
  <si>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</si>
  <si>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</si>
  <si>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</si>
  <si>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</si>
  <si>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</si>
  <si>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</si>
  <si>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</si>
  <si>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</si>
  <si>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</si>
  <si>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</si>
  <si>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</si>
  <si>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</si>
  <si>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</si>
  <si>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</si>
  <si>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</si>
  <si>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</si>
  <si>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</si>
  <si>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</si>
  <si>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</si>
  <si>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</si>
  <si>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</si>
  <si>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</si>
  <si>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</si>
  <si>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</si>
  <si>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</si>
  <si>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</si>
  <si>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</si>
  <si>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</si>
  <si>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</si>
  <si>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</si>
  <si>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</si>
  <si>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</si>
  <si>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</si>
  <si>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</si>
  <si>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</si>
  <si>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</si>
  <si>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</si>
  <si>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</si>
  <si>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</si>
  <si>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</si>
  <si>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</si>
  <si>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</si>
  <si>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</si>
  <si>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</si>
  <si>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</si>
  <si>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</si>
  <si>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</si>
  <si>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</si>
  <si>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</si>
  <si>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</si>
  <si>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</si>
  <si>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</si>
  <si>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</si>
  <si>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</si>
  <si>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</si>
  <si>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</si>
  <si>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</si>
  <si>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</si>
  <si>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</si>
  <si>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</si>
  <si>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</si>
  <si>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</si>
  <si>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</si>
  <si>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</si>
  <si>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</si>
  <si>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</si>
  <si>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</si>
  <si>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</si>
  <si>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</si>
  <si>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</si>
  <si>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</si>
  <si>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</si>
  <si>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</si>
  <si>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</si>
  <si>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</si>
  <si>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</si>
  <si>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</si>
  <si>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</si>
  <si>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</si>
  <si>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</si>
  <si>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</si>
  <si>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</si>
  <si>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</si>
  <si>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</si>
  <si>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</si>
  <si>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</si>
  <si>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</si>
  <si>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</si>
  <si>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</si>
  <si>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</si>
  <si>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</si>
  <si>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</si>
  <si>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</si>
  <si>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</si>
  <si>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</si>
  <si>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</si>
  <si>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</si>
  <si>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</si>
  <si>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</si>
  <si>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</si>
  <si>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</si>
  <si>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</si>
  <si>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</si>
  <si>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</si>
  <si>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</si>
  <si>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</si>
  <si>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</si>
  <si>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</si>
  <si>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</si>
  <si>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</si>
  <si>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</si>
  <si>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</si>
  <si>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</si>
  <si>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</si>
  <si>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</si>
  <si>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</si>
  <si>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</si>
  <si>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</si>
  <si>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</si>
  <si>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</si>
  <si>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</si>
  <si>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</si>
  <si>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</si>
  <si>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</si>
  <si>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</si>
  <si>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</si>
  <si>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</si>
  <si>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</si>
  <si>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</si>
  <si>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</si>
  <si>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</si>
  <si>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</si>
  <si>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</si>
  <si>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</si>
  <si>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</si>
  <si>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</si>
  <si>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</si>
  <si>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</si>
  <si>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</si>
  <si>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</si>
  <si>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</si>
  <si>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</si>
  <si>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</si>
  <si>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</si>
  <si>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</si>
  <si>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</si>
  <si>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</si>
  <si>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</si>
  <si>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</si>
  <si>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</si>
  <si>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</si>
  <si>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</si>
  <si>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</si>
  <si>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</si>
  <si>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</si>
  <si>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</si>
  <si>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</si>
  <si>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</si>
  <si>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</si>
  <si>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</si>
  <si>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</si>
  <si>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</si>
  <si>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</si>
  <si>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</si>
  <si>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</si>
  <si>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</si>
  <si>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</si>
  <si>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</si>
  <si>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</si>
  <si>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</si>
  <si>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</si>
  <si>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</si>
  <si>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</si>
  <si>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</si>
  <si>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</si>
  <si>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</si>
  <si>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</si>
  <si>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</si>
  <si>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</si>
  <si>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</si>
  <si>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</si>
  <si>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</si>
  <si>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</si>
  <si>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</si>
  <si>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</si>
  <si>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</si>
  <si>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</si>
  <si>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</si>
  <si>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</si>
  <si>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</si>
  <si>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</si>
  <si>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</si>
  <si>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</si>
  <si>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</si>
  <si>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</si>
  <si>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</si>
  <si>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</si>
  <si>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</si>
  <si>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</si>
  <si>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</si>
  <si>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</si>
  <si>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</si>
  <si>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</si>
  <si>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</si>
  <si>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</si>
  <si>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</si>
  <si>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</si>
  <si>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</si>
  <si>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</si>
  <si>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</si>
  <si>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</si>
  <si>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</si>
  <si>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</si>
  <si>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</si>
  <si>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</si>
  <si>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</si>
  <si>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</si>
  <si>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</si>
  <si>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</si>
  <si>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</si>
  <si>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</si>
  <si>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</si>
  <si>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</si>
  <si>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</si>
  <si>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</si>
  <si>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</si>
  <si>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</si>
  <si>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</si>
  <si>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</si>
  <si>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</si>
  <si>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</si>
  <si>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</si>
  <si>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</si>
  <si>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</si>
  <si>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</si>
  <si>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</si>
  <si>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</si>
  <si>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</si>
  <si>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</si>
  <si>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</si>
  <si>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</si>
  <si>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</si>
  <si>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</si>
  <si>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</si>
  <si>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</si>
  <si>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</si>
  <si>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</si>
  <si>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</si>
  <si>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</si>
  <si>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</si>
  <si>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</si>
  <si>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</si>
  <si>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</si>
  <si>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</si>
  <si>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</si>
  <si>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</si>
  <si>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</si>
  <si>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</si>
  <si>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</si>
  <si>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</si>
  <si>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</si>
  <si>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</si>
  <si>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</si>
  <si>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</si>
  <si>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</si>
  <si>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</si>
  <si>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</si>
  <si>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</si>
  <si>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</si>
  <si>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</si>
  <si>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</si>
  <si>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</si>
  <si>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</si>
  <si>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</si>
  <si>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</si>
  <si>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</si>
  <si>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</si>
  <si>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</si>
  <si>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</si>
  <si>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</si>
  <si>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</si>
  <si>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</si>
  <si>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</si>
  <si>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</si>
  <si>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</si>
  <si>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</si>
  <si>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</si>
  <si>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</si>
  <si>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</si>
  <si>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</si>
  <si>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</si>
  <si>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</si>
  <si>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</si>
  <si>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</si>
  <si>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</si>
  <si>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</si>
  <si>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</si>
  <si>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</si>
  <si>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</si>
  <si>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</si>
  <si>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</si>
  <si>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</si>
  <si>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</si>
  <si>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</si>
  <si>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</si>
  <si>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</si>
  <si>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</si>
  <si>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</si>
  <si>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</si>
  <si>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</si>
  <si>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</si>
  <si>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</si>
  <si>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</si>
  <si>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</si>
  <si>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</si>
  <si>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</si>
  <si>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</si>
  <si>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</si>
  <si>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</si>
  <si>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</si>
  <si>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</si>
  <si>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</si>
  <si>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</si>
  <si>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</si>
  <si>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</si>
  <si>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</si>
  <si>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</si>
  <si>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</si>
  <si>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</si>
  <si>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</si>
  <si>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</si>
  <si>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</si>
  <si>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</si>
  <si>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</si>
  <si>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</si>
  <si>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</si>
  <si>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</si>
  <si>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</si>
  <si>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</si>
  <si>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</si>
  <si>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</si>
  <si>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</si>
  <si>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</si>
  <si>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</si>
  <si>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</si>
  <si>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</si>
  <si>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</si>
  <si>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</si>
  <si>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</si>
  <si>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</si>
  <si>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</si>
  <si>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</si>
  <si>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</si>
  <si>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</si>
  <si>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</si>
  <si>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</si>
  <si>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</si>
  <si>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</si>
  <si>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</si>
  <si>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</si>
  <si>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</si>
  <si>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</si>
  <si>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</si>
  <si>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</si>
  <si>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</si>
  <si>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</si>
  <si>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</si>
  <si>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</si>
  <si>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</si>
  <si>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</si>
  <si>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</si>
  <si>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</si>
  <si>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</si>
  <si>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</si>
  <si>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</si>
  <si>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</si>
  <si>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</si>
  <si>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</si>
  <si>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</si>
  <si>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</si>
  <si>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</si>
  <si>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</si>
  <si>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</si>
  <si>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</si>
  <si>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</si>
  <si>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</si>
  <si>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</si>
  <si>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</si>
  <si>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</si>
  <si>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</si>
  <si>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</si>
  <si>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</si>
  <si>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</si>
  <si>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</si>
  <si>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</si>
  <si>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</si>
  <si>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</si>
  <si>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</si>
  <si>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</si>
  <si>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</si>
  <si>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</si>
  <si>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</si>
  <si>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</si>
  <si>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</si>
  <si>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</si>
  <si>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</si>
  <si>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</si>
  <si>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</si>
  <si>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</si>
  <si>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</si>
  <si>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</si>
  <si>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</si>
  <si>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</si>
  <si>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</si>
  <si>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</si>
  <si>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</si>
  <si>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</si>
  <si>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</si>
  <si>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</si>
  <si>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</si>
  <si>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</si>
  <si>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</si>
  <si>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</si>
  <si>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</si>
  <si>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</si>
  <si>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</si>
  <si>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</si>
  <si>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</si>
  <si>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</si>
  <si>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</si>
  <si>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</si>
  <si>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</si>
  <si>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</si>
  <si>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</si>
  <si>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</si>
  <si>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</si>
  <si>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</si>
  <si>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</si>
  <si>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</si>
  <si>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</si>
  <si>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</si>
  <si>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</si>
  <si>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</si>
  <si>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</si>
  <si>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</si>
  <si>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</si>
  <si>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</si>
  <si>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</si>
  <si>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</si>
  <si>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</si>
  <si>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</si>
  <si>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</si>
  <si>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</si>
  <si>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</si>
  <si>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</si>
  <si>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</si>
  <si>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</si>
  <si>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</si>
  <si>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</si>
  <si>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</si>
  <si>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</si>
  <si>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</si>
  <si>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</si>
  <si>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</si>
  <si>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</si>
  <si>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</si>
  <si>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</si>
  <si>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</si>
  <si>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</si>
  <si>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</si>
  <si>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</si>
  <si>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</si>
  <si>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</si>
  <si>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</si>
  <si>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</si>
  <si>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</si>
  <si>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</si>
  <si>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</si>
  <si>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</si>
  <si>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</si>
  <si>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</si>
  <si>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</si>
  <si>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</si>
  <si>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</si>
  <si>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</si>
  <si>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</si>
  <si>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</si>
  <si>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</si>
  <si>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</si>
  <si>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</si>
  <si>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</si>
  <si>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</si>
  <si>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</si>
  <si>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</si>
  <si>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</si>
  <si>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</si>
  <si>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</si>
  <si>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</si>
  <si>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</si>
  <si>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</si>
  <si>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</si>
  <si>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</si>
  <si>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</si>
  <si>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</si>
  <si>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</si>
  <si>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</si>
  <si>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</si>
  <si>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</si>
  <si>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</si>
  <si>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</si>
  <si>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</si>
  <si>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</si>
  <si>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</si>
  <si>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</si>
  <si>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</si>
  <si>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</si>
  <si>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</si>
  <si>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</si>
  <si>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</si>
  <si>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</si>
  <si>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</si>
  <si>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</si>
  <si>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</si>
  <si>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</si>
  <si>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</si>
  <si>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</si>
  <si>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</si>
  <si>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</si>
  <si>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</si>
  <si>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</si>
  <si>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</si>
  <si>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</si>
  <si>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</si>
  <si>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</si>
  <si>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</si>
  <si>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</si>
  <si>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</si>
  <si>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</si>
  <si>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</si>
  <si>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</si>
  <si>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</si>
  <si>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</si>
  <si>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</si>
  <si>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</si>
  <si>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</si>
  <si>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</si>
  <si>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</si>
  <si>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</si>
  <si>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</si>
  <si>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</si>
  <si>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</si>
  <si>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</si>
  <si>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</si>
  <si>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</si>
  <si>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</si>
  <si>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</si>
  <si>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</si>
  <si>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</si>
  <si>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</si>
  <si>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</si>
  <si>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</si>
  <si>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</si>
  <si>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</si>
  <si>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</si>
  <si>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</si>
  <si>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</si>
  <si>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</si>
  <si>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</si>
  <si>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</si>
  <si>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</si>
  <si>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</si>
  <si>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</si>
  <si>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</si>
  <si>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</si>
  <si>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</si>
  <si>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</si>
  <si>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</si>
  <si>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</si>
  <si>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</si>
  <si>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</si>
  <si>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</si>
  <si>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</si>
  <si>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</si>
  <si>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</si>
  <si>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</si>
  <si>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</si>
  <si>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</si>
  <si>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</si>
  <si>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</si>
  <si>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</si>
  <si>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</si>
  <si>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</si>
  <si>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</si>
  <si>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</si>
  <si>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</si>
  <si>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</si>
  <si>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</si>
  <si>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</si>
  <si>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</si>
  <si>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</si>
  <si>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</si>
  <si>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</si>
  <si>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</si>
  <si>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</si>
  <si>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</si>
  <si>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</si>
  <si>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</si>
  <si>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</si>
  <si>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</si>
  <si>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</si>
  <si>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</si>
  <si>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</si>
  <si>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</si>
  <si>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</si>
  <si>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</si>
  <si>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</si>
  <si>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</si>
  <si>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</si>
  <si>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</si>
  <si>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</si>
  <si>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</si>
  <si>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</si>
  <si>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</si>
  <si>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</si>
  <si>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</si>
  <si>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</si>
  <si>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</si>
  <si>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</si>
  <si>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</si>
  <si>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</si>
  <si>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</si>
  <si>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</si>
  <si>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</si>
  <si>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</si>
  <si>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</si>
  <si>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</si>
  <si>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</si>
  <si>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</si>
  <si>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</si>
  <si>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</si>
  <si>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</si>
  <si>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</si>
  <si>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</si>
  <si>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</si>
  <si>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</si>
  <si>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</si>
  <si>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</si>
  <si>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</si>
  <si>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</si>
  <si>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</si>
  <si>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</si>
  <si>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</si>
  <si>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</si>
  <si>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</si>
  <si>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</si>
  <si>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</si>
  <si>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</si>
  <si>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</si>
  <si>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</si>
  <si>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</si>
  <si>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</si>
  <si>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</si>
  <si>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</si>
  <si>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</si>
  <si>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</si>
  <si>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</si>
  <si>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</si>
  <si>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</si>
  <si>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</si>
  <si>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</si>
  <si>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</si>
  <si>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</si>
  <si>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</si>
  <si>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</si>
  <si>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</si>
  <si>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</si>
  <si>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</si>
  <si>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</si>
  <si>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</si>
  <si>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</si>
  <si>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</si>
  <si>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</si>
  <si>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</si>
  <si>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</si>
  <si>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</si>
  <si>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</si>
  <si>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</si>
  <si>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</si>
  <si>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</si>
  <si>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</si>
  <si>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</si>
  <si>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</si>
  <si>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</si>
  <si>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</si>
  <si>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</si>
  <si>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</si>
  <si>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</si>
  <si>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</si>
  <si>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</si>
  <si>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</si>
  <si>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</si>
  <si>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</si>
  <si>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</si>
  <si>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</si>
  <si>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</si>
  <si>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</si>
  <si>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</si>
  <si>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</si>
  <si>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</si>
  <si>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</si>
  <si>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</si>
  <si>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</si>
  <si>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</si>
  <si>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</si>
  <si>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</si>
  <si>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</si>
  <si>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</si>
  <si>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</si>
  <si>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</si>
  <si>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</si>
  <si>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</si>
  <si>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</si>
  <si>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</si>
  <si>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</si>
  <si>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</si>
  <si>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</si>
  <si>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</si>
  <si>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</si>
  <si>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</si>
  <si>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</si>
  <si>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</si>
  <si>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</si>
  <si>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</si>
  <si>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</si>
  <si>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</si>
  <si>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</si>
  <si>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</si>
  <si>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</si>
  <si>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</si>
  <si>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</si>
  <si>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</si>
  <si>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</si>
  <si>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</si>
  <si>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</si>
  <si>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</si>
  <si>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</si>
  <si>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</si>
  <si>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</si>
  <si>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</si>
  <si>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</si>
  <si>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</si>
  <si>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</si>
  <si>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</si>
  <si>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</si>
  <si>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</si>
  <si>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</si>
  <si>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</si>
  <si>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</si>
  <si>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</si>
  <si>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</si>
  <si>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</si>
  <si>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</si>
  <si>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</si>
  <si>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</si>
  <si>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</si>
  <si>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</si>
  <si>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</si>
  <si>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</si>
  <si>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</si>
  <si>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</si>
  <si>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</si>
  <si>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</si>
  <si>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</si>
  <si>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</si>
  <si>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</si>
  <si>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</si>
  <si>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</si>
  <si>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</si>
  <si>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</si>
  <si>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</si>
  <si>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</si>
  <si>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</si>
  <si>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</si>
  <si>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</si>
  <si>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</si>
  <si>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</si>
  <si>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</si>
  <si>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</si>
  <si>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</si>
  <si>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</si>
  <si>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</si>
  <si>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</si>
  <si>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</si>
  <si>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</si>
  <si>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</si>
  <si>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</si>
  <si>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</si>
  <si>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</si>
  <si>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</si>
  <si>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</si>
  <si>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</si>
  <si>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</si>
  <si>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</si>
  <si>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</si>
  <si>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</si>
  <si>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</si>
  <si>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</si>
  <si>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</si>
  <si>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</si>
  <si>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</si>
  <si>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</si>
  <si>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</si>
  <si>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</si>
  <si>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</si>
  <si>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</si>
  <si>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</si>
  <si>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</si>
  <si>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</si>
  <si>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</si>
  <si>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</si>
  <si>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</si>
  <si>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</si>
  <si>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</si>
  <si>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</si>
  <si>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</si>
  <si>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</si>
  <si>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</si>
  <si>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</si>
  <si>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</si>
  <si>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</si>
  <si>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</si>
  <si>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</si>
  <si>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</si>
  <si>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</si>
  <si>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</si>
  <si>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</si>
  <si>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</si>
  <si>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</si>
  <si>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</si>
  <si>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</si>
  <si>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</si>
  <si>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</si>
  <si>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</si>
  <si>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</si>
  <si>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</si>
  <si>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</si>
  <si>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</si>
  <si>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</si>
  <si>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</si>
  <si>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</si>
  <si>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</si>
  <si>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</si>
  <si>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</si>
  <si>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</si>
  <si>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</si>
  <si>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</si>
  <si>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</si>
  <si>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</si>
  <si>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</si>
  <si>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</si>
  <si>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</si>
  <si>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</si>
  <si>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</si>
  <si>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</si>
  <si>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</si>
  <si>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</si>
  <si>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</si>
  <si>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</si>
  <si>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</si>
  <si>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</si>
  <si>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</si>
  <si>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</si>
  <si>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</si>
  <si>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</si>
  <si>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</si>
  <si>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</si>
  <si>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</si>
  <si>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</si>
  <si>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</si>
  <si>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</si>
  <si>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</si>
  <si>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</si>
  <si>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</si>
  <si>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</si>
  <si>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</si>
  <si>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</si>
  <si>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</si>
  <si>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</si>
  <si>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</si>
  <si>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</si>
  <si>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</si>
  <si>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</si>
  <si>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</si>
  <si>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</si>
  <si>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</si>
  <si>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</si>
  <si>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</si>
  <si>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</si>
  <si>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</si>
  <si>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</si>
  <si>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</si>
  <si>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</si>
  <si>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</si>
  <si>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</si>
  <si>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</si>
  <si>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</si>
  <si>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</si>
  <si>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</si>
  <si>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</si>
  <si>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</si>
  <si>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</si>
  <si>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</si>
  <si>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</si>
  <si>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</si>
  <si>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</si>
  <si>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</si>
  <si>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</si>
  <si>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</si>
  <si>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</si>
  <si>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</si>
  <si>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</si>
  <si>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</si>
  <si>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</si>
  <si>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</si>
  <si>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</si>
  <si>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</si>
  <si>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</si>
  <si>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</si>
  <si>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</si>
  <si>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</si>
  <si>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</si>
  <si>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</si>
  <si>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</si>
  <si>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</si>
  <si>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</si>
  <si>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</si>
  <si>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</si>
  <si>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</si>
  <si>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</si>
  <si>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</si>
  <si>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</si>
  <si>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</si>
  <si>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</si>
  <si>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</si>
  <si>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</si>
  <si>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</si>
  <si>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</si>
  <si>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</si>
  <si>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</si>
  <si>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</si>
  <si>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</si>
  <si>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</si>
  <si>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</si>
  <si>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</si>
  <si>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</si>
  <si>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</si>
  <si>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</si>
  <si>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</si>
  <si>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</si>
  <si>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</si>
  <si>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</si>
  <si>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</si>
  <si>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</si>
  <si>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</si>
  <si>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</si>
  <si>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</si>
  <si>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</si>
  <si>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</si>
  <si>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</si>
  <si>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</si>
  <si>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</si>
  <si>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</si>
  <si>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</si>
  <si>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</si>
  <si>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</si>
  <si>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</si>
  <si>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</si>
  <si>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</si>
  <si>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</si>
  <si>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</si>
  <si>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</si>
  <si>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</si>
  <si>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</si>
  <si>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</si>
  <si>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</si>
  <si>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</si>
  <si>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</si>
  <si>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</si>
  <si>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</si>
  <si>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</si>
  <si>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</si>
  <si>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</si>
  <si>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</si>
  <si>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</si>
  <si>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</si>
  <si>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</si>
  <si>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</si>
  <si>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</si>
  <si>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</si>
  <si>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</si>
  <si>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</si>
  <si>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</si>
  <si>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</si>
  <si>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</si>
  <si>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</si>
  <si>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</si>
  <si>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</si>
  <si>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</si>
  <si>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</si>
  <si>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</si>
  <si>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</si>
  <si>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</si>
  <si>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</si>
  <si>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</si>
  <si>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</si>
  <si>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</si>
  <si>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</si>
  <si>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</si>
  <si>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</si>
  <si>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</si>
  <si>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</si>
  <si>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</si>
  <si>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</si>
  <si>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</si>
  <si>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</si>
  <si>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</si>
  <si>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</si>
  <si>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</si>
  <si>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</si>
  <si>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</si>
  <si>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</si>
  <si>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</si>
  <si>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</si>
  <si>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</si>
  <si>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</si>
  <si>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</si>
  <si>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</si>
  <si>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</si>
  <si>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</si>
  <si>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</si>
  <si>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</si>
  <si>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</si>
  <si>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</si>
  <si>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</si>
  <si>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</si>
  <si>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</si>
  <si>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</si>
  <si>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</si>
  <si>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</si>
  <si>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</si>
  <si>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</si>
  <si>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</si>
  <si>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</si>
  <si>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</si>
  <si>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</si>
  <si>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</si>
  <si>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</si>
  <si>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</si>
  <si>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</si>
  <si>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</si>
  <si>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</si>
  <si>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</si>
  <si>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</si>
  <si>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</si>
  <si>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</si>
  <si>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</si>
  <si>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</si>
  <si>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</si>
  <si>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</si>
  <si>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</si>
  <si>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</si>
  <si>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</si>
  <si>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</si>
  <si>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</si>
  <si>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</si>
  <si>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</si>
  <si>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</si>
  <si>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</si>
  <si>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</si>
  <si>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</si>
  <si>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</si>
  <si>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</si>
  <si>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</si>
  <si>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</si>
  <si>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</si>
  <si>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</si>
  <si>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</si>
  <si>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</si>
  <si>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</si>
  <si>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</si>
  <si>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</si>
  <si>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</si>
  <si>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</si>
  <si>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</si>
  <si>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</si>
  <si>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</si>
  <si>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</si>
  <si>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</si>
  <si>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</si>
  <si>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</si>
  <si>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</si>
  <si>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</si>
  <si>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</si>
  <si>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</si>
  <si>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</si>
  <si>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</si>
  <si>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</si>
  <si>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</si>
  <si>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</si>
  <si>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</si>
  <si>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</si>
  <si>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</si>
  <si>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</si>
  <si>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</si>
  <si>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</si>
  <si>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</si>
  <si>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</si>
  <si>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</si>
  <si>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</si>
  <si>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</si>
  <si>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</si>
  <si>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</si>
  <si>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</si>
  <si>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</si>
  <si>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</si>
  <si>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</si>
  <si>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</si>
  <si>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</si>
  <si>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</si>
  <si>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</si>
  <si>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</si>
  <si>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</si>
  <si>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</si>
  <si>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</si>
  <si>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</si>
  <si>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</si>
  <si>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</si>
  <si>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</si>
  <si>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</si>
  <si>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</si>
  <si>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</si>
  <si>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</si>
  <si>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</si>
  <si>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</si>
  <si>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</si>
  <si>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</si>
  <si>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</si>
  <si>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</si>
  <si>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</si>
  <si>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</si>
  <si>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</si>
  <si>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</si>
  <si>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</si>
  <si>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</si>
  <si>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</si>
  <si>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</si>
  <si>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</si>
  <si>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</si>
  <si>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</si>
  <si>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</si>
  <si>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</si>
  <si>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</si>
  <si>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</si>
  <si>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</si>
  <si>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</si>
  <si>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</si>
  <si>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</si>
  <si>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</si>
  <si>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</si>
  <si>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</si>
  <si>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</si>
  <si>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</si>
  <si>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</si>
  <si>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</si>
  <si>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</si>
  <si>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</si>
  <si>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</si>
  <si>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</si>
  <si>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</si>
  <si>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</si>
  <si>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</si>
  <si>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</si>
  <si>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</si>
  <si>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</si>
  <si>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</si>
  <si>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</si>
  <si>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</si>
  <si>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</si>
  <si>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</si>
  <si>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</si>
  <si>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</si>
  <si>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</si>
  <si>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</si>
  <si>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</si>
  <si>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</si>
  <si>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</si>
  <si>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</si>
  <si>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</si>
  <si>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</si>
  <si>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</si>
  <si>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</si>
  <si>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</si>
  <si>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</si>
  <si>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</si>
  <si>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</si>
  <si>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</si>
  <si>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</si>
  <si>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</si>
  <si>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</si>
  <si>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</si>
  <si>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</si>
  <si>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</si>
  <si>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</si>
  <si>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</si>
  <si>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</si>
  <si>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</si>
  <si>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</si>
  <si>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</si>
  <si>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</si>
  <si>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</si>
  <si>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</si>
  <si>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</si>
  <si>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</si>
  <si>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</si>
  <si>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</si>
  <si>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</si>
  <si>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</si>
  <si>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</si>
  <si>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</si>
  <si>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</si>
  <si>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</si>
  <si>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</si>
  <si>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</si>
  <si>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</si>
  <si>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</si>
  <si>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</si>
  <si>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</si>
  <si>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</si>
  <si>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</si>
  <si>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</si>
  <si>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</si>
  <si>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</si>
  <si>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</si>
  <si>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</si>
  <si>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</si>
  <si>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</si>
  <si>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</si>
  <si>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</si>
  <si>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</si>
  <si>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</si>
  <si>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</si>
  <si>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</si>
  <si>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</si>
  <si>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</si>
  <si>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</si>
  <si>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</si>
  <si>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</si>
  <si>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</si>
  <si>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</si>
  <si>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</si>
  <si>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</si>
  <si>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</si>
  <si>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</si>
  <si>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</si>
  <si>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</si>
  <si>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</si>
  <si>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</si>
  <si>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</si>
  <si>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</si>
  <si>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</si>
  <si>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</si>
  <si>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</si>
  <si>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</si>
  <si>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</si>
  <si>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</si>
  <si>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</si>
  <si>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</si>
  <si>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</si>
  <si>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</si>
  <si>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</si>
  <si>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</si>
  <si>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</si>
  <si>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</si>
  <si>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</si>
  <si>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</si>
  <si>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</si>
  <si>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</si>
  <si>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</si>
  <si>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</si>
  <si>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</si>
  <si>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</si>
  <si>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</si>
  <si>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</si>
  <si>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</si>
  <si>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</si>
  <si>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</si>
  <si>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</si>
  <si>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</si>
  <si>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</si>
  <si>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</si>
  <si>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</si>
  <si>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</si>
  <si>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</si>
  <si>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</si>
  <si>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</si>
  <si>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</si>
  <si>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</si>
  <si>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</si>
  <si>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</si>
  <si>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</si>
  <si>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</si>
  <si>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</si>
  <si>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</si>
  <si>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</si>
  <si>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</si>
  <si>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</si>
  <si>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</si>
  <si>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</si>
  <si>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</si>
  <si>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</si>
  <si>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</si>
  <si>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</si>
  <si>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</si>
  <si>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</si>
  <si>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</si>
  <si>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</si>
  <si>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</si>
  <si>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</si>
  <si>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</si>
  <si>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</si>
  <si>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</si>
  <si>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</si>
  <si>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</si>
  <si>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</si>
  <si>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</si>
  <si>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</si>
  <si>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</si>
  <si>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</si>
  <si>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</si>
  <si>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</si>
  <si>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</si>
  <si>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</si>
  <si>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</si>
  <si>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</si>
  <si>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</si>
  <si>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</si>
  <si>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</si>
  <si>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</si>
  <si>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</si>
  <si>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</si>
  <si>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</si>
  <si>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</si>
  <si>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</si>
  <si>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</si>
  <si>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</si>
  <si>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</si>
  <si>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</si>
  <si>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</si>
  <si>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</si>
  <si>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</si>
  <si>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</si>
  <si>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</si>
  <si>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</si>
  <si>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</si>
  <si>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</si>
  <si>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</si>
  <si>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</si>
  <si>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</si>
  <si>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</si>
  <si>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</si>
  <si>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</si>
  <si>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</si>
  <si>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</si>
  <si>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</si>
  <si>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</si>
  <si>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</si>
  <si>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</si>
  <si>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</si>
  <si>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</si>
  <si>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</si>
  <si>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</si>
  <si>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</si>
  <si>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</si>
  <si>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</si>
  <si>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</si>
  <si>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</si>
  <si>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</si>
  <si>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</si>
  <si>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</si>
  <si>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</si>
  <si>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</si>
  <si>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</si>
  <si>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</si>
  <si>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</si>
  <si>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</si>
  <si>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</si>
  <si>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</si>
  <si>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</si>
  <si>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</si>
  <si>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</si>
  <si>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</si>
  <si>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</si>
  <si>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</si>
  <si>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</si>
  <si>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</si>
  <si>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</si>
  <si>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</si>
  <si>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</si>
  <si>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</si>
  <si>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</si>
  <si>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</si>
  <si>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</si>
  <si>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</si>
  <si>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</si>
  <si>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</si>
  <si>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</si>
  <si>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</si>
  <si>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</si>
  <si>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</si>
  <si>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</si>
  <si>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</si>
  <si>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</si>
  <si>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</si>
  <si>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</si>
  <si>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</si>
  <si>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</si>
  <si>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</si>
  <si>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</si>
  <si>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</si>
  <si>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</si>
  <si>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</si>
  <si>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</si>
  <si>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</si>
  <si>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</si>
  <si>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</si>
  <si>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</si>
  <si>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</si>
  <si>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</si>
  <si>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</si>
  <si>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</si>
  <si>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</si>
  <si>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</si>
  <si>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</si>
  <si>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</si>
  <si>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</si>
  <si>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</si>
  <si>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</si>
  <si>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</si>
  <si>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</si>
  <si>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</si>
  <si>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</si>
  <si>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</si>
  <si>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</si>
  <si>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</si>
  <si>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</si>
  <si>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</si>
  <si>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</si>
  <si>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</si>
  <si>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</si>
  <si>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</si>
  <si>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</si>
  <si>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</si>
  <si>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</si>
  <si>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</si>
  <si>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</si>
  <si>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</si>
  <si>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</si>
  <si>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</si>
  <si>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</si>
  <si>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</si>
  <si>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</si>
  <si>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</si>
  <si>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</si>
  <si>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</si>
  <si>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</si>
  <si>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</si>
  <si>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</si>
  <si>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</si>
  <si>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</si>
  <si>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</si>
  <si>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</si>
  <si>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</si>
  <si>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</si>
  <si>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</si>
  <si>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</si>
  <si>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</si>
  <si>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</si>
  <si>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</si>
  <si>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</si>
  <si>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</si>
  <si>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</si>
  <si>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</si>
  <si>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</si>
  <si>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</si>
  <si>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</si>
  <si>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</si>
  <si>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</si>
  <si>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</si>
  <si>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</si>
  <si>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</si>
  <si>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</si>
  <si>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</si>
  <si>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</si>
  <si>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</si>
  <si>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</si>
  <si>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</si>
  <si>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</si>
  <si>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</si>
  <si>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</si>
  <si>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</si>
  <si>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</si>
  <si>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</si>
  <si>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</si>
  <si>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</si>
  <si>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</si>
  <si>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</si>
  <si>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</si>
  <si>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</si>
  <si>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</si>
  <si>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</si>
  <si>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</si>
  <si>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</si>
  <si>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</si>
  <si>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</si>
  <si>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</si>
  <si>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</si>
  <si>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</si>
  <si>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</si>
  <si>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</si>
  <si>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</si>
  <si>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</si>
  <si>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</si>
  <si>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</si>
  <si>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</si>
  <si>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</si>
  <si>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</si>
  <si>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</si>
  <si>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</si>
  <si>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</si>
  <si>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</si>
  <si>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</si>
  <si>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</si>
  <si>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</si>
  <si>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</si>
  <si>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</si>
  <si>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</si>
  <si>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</si>
  <si>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</si>
  <si>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</si>
  <si>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</si>
  <si>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</si>
  <si>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</si>
  <si>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</si>
  <si>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</si>
  <si>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</si>
  <si>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</si>
  <si>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</si>
  <si>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</si>
  <si>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</si>
  <si>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</si>
  <si>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</si>
  <si>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</si>
  <si>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</si>
  <si>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</si>
  <si>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</si>
  <si>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</si>
  <si>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</si>
  <si>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</si>
  <si>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</si>
  <si>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</si>
  <si>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</si>
  <si>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</si>
  <si>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</si>
  <si>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</si>
  <si>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</si>
  <si>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</si>
  <si>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</si>
  <si>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</si>
  <si>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</si>
  <si>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</si>
  <si>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</si>
  <si>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</si>
  <si>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</si>
  <si>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</si>
  <si>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</si>
  <si>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</si>
  <si>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</si>
  <si>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</si>
  <si>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</si>
  <si>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</si>
  <si>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</si>
  <si>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</si>
  <si>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</si>
  <si>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</si>
  <si>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</si>
  <si>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</si>
  <si>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</si>
  <si>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</si>
  <si>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</si>
  <si>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</si>
  <si>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</si>
  <si>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</si>
  <si>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</si>
  <si>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</si>
  <si>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</si>
  <si>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</si>
  <si>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</si>
  <si>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</si>
  <si>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</si>
  <si>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</si>
  <si>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</si>
  <si>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</si>
  <si>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</si>
  <si>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</si>
  <si>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</si>
  <si>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</si>
  <si>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</si>
  <si>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</si>
  <si>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</si>
  <si>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</si>
  <si>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</si>
  <si>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</si>
  <si>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</si>
  <si>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</si>
  <si>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</si>
  <si>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</si>
  <si>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</si>
  <si>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</si>
  <si>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</si>
  <si>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</si>
  <si>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</si>
  <si>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</si>
  <si>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</si>
  <si>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</si>
  <si>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</si>
  <si>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</si>
  <si>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</si>
  <si>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</si>
  <si>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</si>
  <si>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</si>
  <si>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</si>
  <si>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</si>
  <si>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</si>
  <si>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</si>
  <si>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</si>
  <si>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</si>
  <si>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</si>
  <si>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</si>
  <si>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</si>
  <si>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</si>
  <si>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</si>
  <si>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</si>
  <si>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</si>
  <si>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</si>
  <si>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</si>
  <si>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</si>
  <si>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</si>
  <si>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</si>
  <si>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</si>
  <si>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</si>
  <si>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</si>
  <si>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</si>
  <si>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</si>
  <si>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</si>
  <si>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</si>
  <si>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</si>
  <si>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</si>
  <si>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</si>
  <si>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</si>
  <si>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</si>
  <si>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</si>
  <si>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</si>
  <si>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</si>
  <si>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</si>
  <si>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</si>
  <si>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</si>
  <si>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</si>
  <si>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</si>
  <si>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</si>
  <si>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</si>
  <si>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</si>
  <si>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</si>
  <si>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</si>
  <si>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</si>
  <si>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</si>
  <si>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</si>
  <si>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</si>
  <si>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</si>
  <si>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</si>
  <si>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</si>
  <si>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</si>
  <si>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</si>
  <si>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</si>
  <si>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</si>
  <si>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</si>
  <si>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</si>
  <si>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</si>
  <si>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</si>
  <si>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</si>
  <si>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</si>
  <si>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</si>
  <si>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</si>
  <si>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</si>
  <si>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</si>
  <si>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</si>
  <si>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</si>
  <si>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</si>
  <si>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</si>
  <si>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</si>
  <si>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</si>
  <si>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</si>
  <si>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</si>
  <si>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</si>
  <si>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</si>
  <si>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</si>
  <si>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</si>
  <si>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</si>
  <si>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</si>
  <si>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</si>
  <si>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</si>
  <si>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</si>
  <si>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</si>
  <si>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</si>
  <si>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</si>
  <si>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</si>
  <si>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</si>
  <si>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</si>
  <si>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</si>
  <si>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</si>
  <si>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</si>
  <si>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</si>
  <si>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</si>
  <si>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</si>
  <si>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</si>
  <si>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</si>
  <si>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</si>
  <si>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</si>
  <si>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</si>
  <si>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</si>
  <si>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</si>
  <si>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</si>
  <si>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</si>
  <si>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</si>
  <si>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</si>
  <si>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</si>
  <si>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</si>
  <si>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</si>
  <si>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</si>
  <si>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</si>
  <si>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</si>
  <si>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</si>
  <si>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</si>
  <si>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</si>
  <si>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</si>
  <si>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</si>
  <si>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</si>
  <si>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</si>
  <si>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</si>
  <si>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</si>
  <si>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</si>
  <si>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</si>
  <si>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</si>
  <si>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</si>
  <si>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</si>
  <si>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</si>
  <si>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</si>
  <si>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</si>
  <si>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</si>
  <si>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</si>
  <si>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</si>
  <si>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</si>
  <si>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</si>
  <si>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</si>
  <si>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</si>
  <si>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</si>
  <si>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</si>
  <si>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</si>
  <si>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</si>
  <si>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</si>
  <si>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</si>
  <si>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</si>
  <si>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</si>
  <si>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</si>
  <si>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</si>
  <si>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</si>
  <si>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</si>
  <si>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</si>
  <si>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</si>
  <si>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</si>
  <si>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</si>
  <si>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</si>
  <si>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</si>
  <si>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</si>
  <si>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</si>
  <si>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</si>
  <si>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</si>
  <si>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</si>
  <si>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</si>
  <si>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</si>
  <si>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</si>
  <si>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</si>
  <si>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</si>
  <si>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</si>
  <si>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</si>
  <si>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</si>
  <si>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</si>
  <si>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</si>
  <si>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</si>
  <si>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</si>
  <si>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</si>
  <si>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</si>
  <si>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</si>
  <si>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</si>
  <si>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</si>
  <si>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</si>
  <si>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</si>
  <si>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</si>
  <si>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</si>
  <si>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</si>
  <si>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</si>
  <si>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</si>
  <si>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</si>
  <si>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</si>
  <si>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</si>
  <si>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</si>
  <si>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</si>
  <si>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</si>
  <si>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</si>
  <si>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</si>
  <si>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</si>
  <si>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</si>
  <si>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</si>
  <si>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</si>
  <si>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</si>
  <si>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</si>
  <si>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</si>
  <si>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</si>
  <si>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</si>
  <si>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</si>
  <si>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</si>
  <si>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</si>
  <si>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</si>
  <si>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</si>
  <si>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</si>
  <si>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</si>
  <si>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</si>
  <si>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</si>
  <si>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</si>
  <si>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</si>
  <si>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</si>
  <si>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</si>
  <si>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</si>
  <si>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</si>
  <si>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</si>
  <si>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</si>
  <si>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</si>
  <si>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</si>
  <si>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</si>
  <si>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</si>
  <si>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</si>
  <si>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</si>
  <si>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</si>
  <si>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</si>
  <si>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</si>
  <si>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</si>
  <si>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</si>
  <si>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</si>
  <si>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</si>
  <si>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</si>
  <si>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</si>
  <si>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</si>
  <si>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</si>
  <si>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</si>
  <si>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</si>
  <si>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</si>
  <si>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</si>
  <si>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</si>
  <si>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</si>
  <si>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</si>
  <si>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</si>
  <si>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</si>
  <si>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</si>
  <si>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</si>
  <si>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</si>
  <si>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</si>
  <si>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</si>
  <si>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</si>
  <si>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</si>
  <si>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</si>
  <si>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</si>
  <si>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</si>
  <si>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</si>
  <si>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</si>
  <si>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</si>
  <si>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</si>
  <si>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</si>
  <si>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</si>
  <si>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</si>
  <si>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</si>
  <si>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</si>
  <si>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</si>
  <si>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</si>
  <si>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</si>
  <si>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</si>
  <si>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</si>
  <si>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</si>
  <si>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</si>
  <si>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</si>
  <si>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</si>
  <si>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</si>
  <si>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</si>
  <si>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</si>
  <si>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</si>
  <si>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</si>
  <si>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</si>
  <si>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</si>
  <si>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</si>
  <si>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</si>
  <si>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</si>
  <si>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</si>
  <si>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</si>
  <si>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</si>
  <si>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</si>
  <si>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</si>
  <si>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</si>
  <si>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</si>
  <si>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</si>
  <si>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</si>
  <si>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</si>
  <si>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</si>
  <si>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</si>
  <si>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</si>
  <si>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</si>
  <si>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</si>
  <si>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</si>
  <si>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</si>
  <si>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</si>
  <si>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</si>
  <si>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</si>
  <si>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</si>
  <si>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</si>
  <si>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</si>
  <si>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</si>
  <si>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</si>
  <si>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</si>
  <si>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</si>
  <si>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</si>
  <si>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</si>
  <si>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</si>
  <si>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</si>
  <si>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</si>
  <si>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</si>
  <si>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</si>
  <si>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</si>
  <si>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</si>
  <si>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</si>
  <si>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</si>
  <si>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</si>
  <si>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</si>
  <si>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</si>
  <si>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</si>
  <si>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</si>
  <si>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</si>
  <si>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</si>
  <si>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</si>
  <si>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</si>
  <si>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</si>
  <si>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</si>
  <si>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</si>
  <si>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</si>
  <si>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</si>
  <si>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</si>
  <si>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</si>
  <si>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</si>
  <si>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</si>
  <si>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</si>
  <si>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</si>
  <si>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</si>
  <si>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</si>
  <si>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</si>
  <si>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</si>
  <si>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</si>
  <si>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</si>
  <si>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</si>
  <si>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</si>
  <si>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</si>
  <si>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</si>
  <si>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</si>
  <si>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</si>
  <si>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</si>
  <si>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</si>
  <si>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</si>
  <si>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</si>
  <si>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</si>
  <si>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</si>
  <si>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</si>
  <si>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</si>
  <si>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</si>
  <si>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</si>
  <si>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</si>
  <si>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</si>
  <si>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</si>
  <si>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</si>
  <si>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</si>
  <si>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</si>
  <si>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</si>
  <si>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</si>
  <si>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</si>
  <si>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</si>
  <si>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</si>
  <si>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</si>
  <si>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</si>
  <si>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</si>
  <si>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</si>
  <si>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</si>
  <si>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</si>
  <si>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</si>
  <si>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</si>
  <si>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</si>
  <si>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</si>
  <si>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</si>
  <si>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</si>
  <si>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</si>
  <si>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</si>
  <si>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</si>
  <si>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</si>
  <si>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</si>
  <si>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</si>
  <si>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</si>
  <si>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</si>
  <si>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</si>
  <si>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</si>
  <si>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</si>
  <si>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</si>
  <si>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</si>
  <si>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</si>
  <si>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</si>
  <si>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</si>
  <si>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</si>
  <si>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</si>
  <si>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</si>
  <si>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</si>
  <si>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</si>
  <si>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</si>
  <si>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</si>
  <si>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</si>
  <si>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</si>
  <si>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</si>
  <si>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</si>
  <si>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</si>
  <si>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</si>
  <si>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</si>
  <si>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</si>
  <si>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</si>
  <si>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</si>
  <si>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</si>
  <si>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</si>
  <si>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</si>
  <si>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</si>
  <si>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</si>
  <si>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</si>
  <si>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</si>
  <si>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</si>
  <si>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</si>
  <si>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</si>
  <si>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</si>
  <si>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</si>
  <si>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</si>
  <si>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</si>
  <si>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</si>
  <si>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</si>
  <si>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</si>
  <si>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</si>
  <si>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</si>
  <si>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</si>
  <si>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</si>
  <si>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</si>
  <si>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</si>
  <si>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</si>
  <si>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</si>
  <si>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</si>
  <si>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</si>
  <si>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</si>
  <si>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</si>
  <si>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</si>
  <si>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</si>
  <si>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</si>
  <si>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</si>
  <si>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</si>
  <si>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</si>
  <si>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</si>
  <si>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</si>
  <si>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</si>
  <si>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</si>
  <si>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</si>
  <si>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</si>
  <si>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</si>
  <si>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</si>
  <si>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</si>
  <si>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</si>
  <si>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</si>
  <si>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</si>
  <si>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</si>
  <si>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</si>
  <si>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</si>
  <si>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</si>
  <si>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</si>
  <si>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</si>
  <si>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</si>
  <si>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</si>
  <si>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</si>
  <si>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</si>
  <si>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</si>
  <si>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</si>
  <si>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</si>
  <si>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</si>
  <si>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</si>
  <si>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</si>
  <si>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</si>
  <si>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</si>
  <si>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</si>
  <si>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</si>
  <si>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</si>
  <si>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</si>
  <si>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</si>
  <si>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</si>
  <si>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</si>
  <si>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</si>
  <si>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</si>
  <si>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</si>
  <si>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</si>
  <si>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</si>
  <si>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</si>
  <si>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</si>
  <si>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</si>
  <si>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</si>
  <si>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</si>
  <si>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</si>
  <si>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</si>
  <si>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</si>
  <si>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</si>
  <si>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</si>
  <si>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</si>
  <si>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</si>
  <si>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</si>
  <si>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</si>
  <si>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</si>
  <si>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</si>
  <si>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</si>
  <si>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</si>
  <si>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</si>
  <si>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</si>
  <si>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</si>
  <si>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</si>
  <si>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</si>
  <si>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</si>
  <si>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</si>
  <si>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</si>
  <si>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</si>
  <si>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</si>
  <si>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</si>
  <si>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</si>
  <si>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</si>
  <si>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</si>
  <si>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</si>
  <si>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</si>
  <si>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</si>
  <si>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</si>
  <si>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</si>
  <si>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</si>
  <si>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</si>
  <si>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</si>
  <si>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</si>
  <si>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</si>
  <si>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</si>
  <si>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</si>
  <si>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</si>
  <si>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</si>
  <si>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</si>
  <si>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</si>
  <si>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</si>
  <si>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</si>
  <si>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</si>
  <si>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</si>
  <si>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</si>
  <si>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</si>
  <si>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</si>
  <si>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</si>
  <si>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</si>
  <si>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</si>
  <si>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</si>
  <si>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</si>
  <si>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</si>
  <si>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</si>
  <si>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</si>
  <si>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</si>
  <si>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</si>
  <si>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</si>
  <si>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</si>
  <si>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</si>
  <si>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</si>
  <si>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</si>
  <si>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</si>
  <si>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</si>
  <si>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</si>
  <si>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</si>
  <si>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</si>
  <si>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</si>
  <si>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</si>
  <si>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</si>
  <si>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</si>
  <si>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</si>
  <si>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</si>
  <si>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</si>
  <si>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</si>
  <si>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</si>
  <si>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</si>
  <si>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</si>
  <si>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</si>
  <si>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</si>
  <si>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</si>
  <si>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</si>
  <si>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</si>
  <si>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</si>
  <si>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</si>
  <si>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</si>
  <si>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</si>
  <si>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</si>
  <si>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</si>
  <si>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</si>
  <si>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</si>
  <si>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</si>
  <si>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</si>
  <si>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</si>
  <si>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</si>
  <si>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</si>
  <si>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</si>
  <si>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</si>
  <si>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</si>
  <si>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</si>
  <si>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</si>
  <si>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</si>
  <si>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</si>
  <si>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</si>
  <si>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</si>
  <si>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</si>
  <si>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</si>
  <si>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</si>
  <si>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</si>
  <si>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</si>
  <si>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</si>
  <si>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</si>
  <si>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</si>
  <si>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</si>
  <si>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</si>
  <si>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</si>
  <si>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</si>
  <si>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</si>
  <si>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</si>
  <si>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</si>
  <si>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</si>
  <si>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</si>
  <si>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</si>
  <si>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</si>
  <si>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</si>
  <si>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</si>
  <si>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</si>
  <si>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</si>
  <si>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</si>
  <si>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</si>
  <si>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</si>
  <si>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</si>
  <si>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</si>
  <si>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</si>
  <si>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</si>
  <si>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</si>
  <si>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</si>
  <si>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</si>
  <si>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</si>
  <si>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</si>
  <si>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</si>
  <si>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</si>
  <si>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</si>
  <si>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</si>
  <si>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</si>
  <si>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</si>
  <si>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</si>
  <si>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</si>
  <si>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</si>
  <si>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</si>
  <si>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</si>
  <si>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</si>
  <si>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</si>
  <si>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</si>
  <si>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</si>
  <si>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</si>
  <si>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</si>
  <si>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</si>
  <si>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</si>
  <si>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</si>
  <si>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</si>
  <si>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</si>
  <si>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</si>
  <si>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</si>
  <si>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</si>
  <si>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</si>
  <si>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</si>
  <si>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</si>
  <si>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</si>
  <si>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</si>
  <si>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</si>
  <si>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</si>
  <si>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</si>
  <si>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</si>
  <si>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</si>
  <si>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</si>
  <si>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</si>
  <si>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</si>
  <si>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</si>
  <si>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</si>
  <si>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</si>
  <si>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</si>
  <si>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</si>
  <si>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</si>
  <si>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</si>
  <si>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</si>
  <si>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</si>
  <si>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</si>
  <si>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</si>
  <si>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</si>
  <si>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</si>
  <si>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</si>
  <si>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</si>
  <si>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</si>
  <si>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</si>
  <si>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</si>
  <si>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</si>
  <si>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</si>
  <si>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</si>
  <si>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</si>
  <si>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</si>
  <si>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</si>
  <si>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</si>
  <si>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</si>
  <si>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</si>
  <si>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</si>
  <si>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</si>
  <si>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</si>
  <si>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</si>
  <si>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</si>
  <si>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</si>
  <si>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</si>
  <si>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</si>
  <si>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</si>
  <si>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</si>
  <si>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</si>
  <si>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</si>
  <si>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</si>
  <si>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</si>
  <si>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</si>
  <si>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</si>
  <si>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</si>
  <si>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</si>
  <si>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</si>
  <si>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</si>
  <si>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</si>
  <si>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</si>
  <si>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</si>
  <si>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</si>
  <si>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</si>
  <si>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</si>
  <si>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</si>
  <si>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</si>
  <si>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</si>
  <si>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</si>
  <si>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</si>
  <si>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</si>
  <si>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</si>
  <si>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</si>
  <si>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</si>
  <si>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</si>
  <si>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</si>
  <si>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</si>
  <si>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</si>
  <si>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</si>
  <si>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</si>
  <si>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</si>
  <si>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</si>
  <si>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</si>
  <si>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</si>
  <si>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</si>
  <si>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</si>
  <si>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</si>
  <si>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</si>
  <si>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</si>
  <si>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</si>
  <si>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</si>
  <si>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</si>
  <si>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</si>
  <si>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</si>
  <si>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</si>
  <si>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</si>
  <si>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</si>
  <si>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</si>
  <si>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</si>
  <si>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</si>
  <si>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</si>
  <si>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</si>
  <si>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</si>
  <si>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</si>
  <si>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</si>
  <si>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</si>
  <si>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</si>
  <si>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</si>
  <si>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</si>
  <si>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</si>
  <si>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</si>
  <si>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</si>
  <si>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</si>
  <si>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</si>
  <si>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</si>
  <si>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</si>
  <si>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</si>
  <si>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</si>
  <si>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</si>
  <si>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</si>
  <si>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</si>
  <si>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</si>
  <si>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</si>
  <si>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</si>
  <si>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</si>
  <si>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</si>
  <si>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</si>
  <si>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</si>
  <si>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</si>
  <si>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</si>
  <si>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</si>
  <si>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</si>
  <si>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</si>
  <si>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</si>
  <si>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</si>
  <si>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</si>
  <si>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</si>
  <si>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</si>
  <si>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</si>
  <si>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</si>
  <si>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</si>
  <si>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</si>
  <si>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</si>
  <si>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</si>
  <si>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</si>
  <si>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</si>
  <si>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</si>
  <si>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</si>
  <si>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</si>
  <si>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</si>
  <si>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</si>
  <si>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</si>
  <si>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</si>
  <si>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</si>
  <si>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</si>
  <si>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</si>
  <si>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</si>
  <si>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</si>
  <si>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</si>
  <si>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</si>
  <si>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</si>
  <si>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</si>
  <si>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</si>
  <si>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</si>
  <si>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</si>
  <si>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</si>
  <si>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</si>
  <si>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</si>
  <si>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</si>
  <si>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</si>
  <si>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</si>
  <si>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</si>
  <si>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</si>
  <si>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</si>
  <si>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</si>
  <si>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</si>
  <si>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</si>
  <si>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</si>
  <si>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</si>
  <si>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</si>
  <si>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</si>
  <si>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</si>
  <si>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</si>
  <si>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</si>
  <si>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</si>
  <si>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</si>
  <si>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</si>
  <si>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</si>
  <si>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</si>
  <si>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</si>
  <si>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</si>
  <si>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</si>
  <si>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</si>
  <si>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</si>
  <si>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</si>
  <si>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</si>
  <si>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</si>
  <si>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</si>
  <si>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</si>
  <si>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</si>
  <si>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</si>
  <si>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</si>
  <si>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</si>
  <si>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</si>
  <si>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</si>
  <si>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</si>
  <si>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</si>
  <si>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</si>
  <si>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</si>
  <si>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</si>
  <si>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</si>
  <si>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</si>
  <si>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</si>
  <si>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</si>
  <si>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</si>
  <si>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</si>
  <si>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</si>
  <si>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</si>
  <si>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</si>
  <si>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</si>
  <si>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</si>
  <si>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</si>
  <si>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</si>
  <si>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</si>
  <si>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</si>
  <si>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</si>
  <si>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</si>
  <si>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</si>
  <si>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</si>
  <si>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</si>
  <si>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</si>
  <si>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</si>
  <si>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</si>
  <si>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</si>
  <si>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</si>
  <si>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</si>
  <si>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</si>
  <si>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</si>
  <si>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</si>
  <si>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</si>
  <si>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</si>
  <si>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</si>
  <si>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</si>
  <si>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</si>
  <si>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</si>
  <si>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</si>
  <si>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</si>
  <si>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</si>
  <si>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</si>
  <si>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</si>
  <si>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</si>
  <si>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</si>
  <si>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</si>
  <si>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</si>
  <si>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</si>
  <si>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</si>
  <si>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</si>
  <si>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</si>
  <si>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</si>
  <si>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</si>
  <si>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</si>
  <si>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</si>
  <si>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</si>
  <si>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</si>
  <si>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</si>
  <si>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</si>
  <si>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</si>
  <si>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</si>
  <si>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</si>
  <si>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</si>
  <si>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</si>
  <si>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</si>
  <si>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</si>
  <si>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</si>
  <si>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</si>
  <si>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</si>
  <si>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</si>
  <si>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</si>
  <si>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</si>
  <si>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</si>
  <si>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</si>
  <si>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</si>
  <si>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</si>
  <si>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</si>
  <si>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</si>
  <si>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</si>
  <si>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</si>
  <si>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</si>
  <si>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</si>
  <si>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</si>
  <si>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</si>
  <si>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</si>
  <si>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</si>
  <si>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</si>
  <si>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</si>
  <si>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</si>
  <si>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</si>
  <si>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</si>
  <si>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</si>
  <si>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</si>
  <si>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</si>
  <si>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</si>
  <si>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</si>
  <si>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</si>
  <si>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</si>
  <si>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</si>
  <si>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</si>
  <si>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</si>
  <si>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</si>
  <si>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</si>
  <si>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</si>
  <si>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</si>
  <si>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</si>
  <si>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</si>
  <si>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</si>
  <si>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</si>
  <si>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</si>
  <si>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</si>
  <si>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</si>
  <si>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</si>
  <si>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</si>
  <si>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</si>
  <si>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</si>
  <si>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</si>
  <si>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</si>
  <si>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</si>
  <si>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</si>
  <si>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</si>
  <si>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</si>
  <si>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</si>
  <si>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</si>
  <si>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</si>
  <si>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</si>
  <si>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</si>
  <si>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</si>
  <si>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</si>
  <si>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</si>
  <si>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</si>
  <si>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</si>
  <si>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</si>
  <si>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</si>
  <si>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</si>
  <si>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</si>
  <si>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</si>
  <si>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</si>
  <si>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</si>
  <si>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</si>
  <si>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</si>
  <si>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</si>
  <si>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</si>
  <si>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</si>
  <si>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</si>
  <si>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</si>
  <si>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</si>
  <si>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</si>
  <si>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</si>
  <si>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</si>
  <si>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</si>
  <si>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</si>
  <si>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</si>
  <si>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</si>
  <si>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</si>
  <si>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</si>
  <si>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</si>
  <si>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</si>
  <si>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</si>
  <si>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</si>
  <si>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</si>
  <si>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</si>
  <si>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</si>
  <si>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</si>
  <si>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</si>
  <si>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</si>
  <si>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</si>
  <si>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</si>
  <si>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</si>
  <si>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</si>
  <si>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</si>
  <si>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</si>
  <si>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</si>
  <si>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</si>
  <si>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</si>
  <si>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</si>
  <si>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</si>
  <si>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</si>
  <si>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</si>
  <si>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</si>
  <si>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</si>
  <si>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</si>
  <si>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</si>
  <si>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</si>
  <si>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</si>
  <si>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</si>
  <si>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</si>
  <si>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</si>
  <si>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</si>
  <si>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</si>
  <si>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</si>
  <si>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</si>
  <si>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</si>
  <si>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</si>
  <si>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</si>
  <si>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</si>
  <si>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</si>
  <si>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</si>
  <si>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</si>
  <si>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</si>
  <si>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</si>
  <si>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</si>
  <si>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</si>
  <si>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</si>
  <si>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</si>
  <si>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</si>
  <si>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</si>
  <si>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</si>
  <si>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</si>
  <si>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</si>
  <si>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</si>
  <si>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</si>
  <si>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</si>
  <si>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</si>
  <si>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</si>
  <si>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</si>
  <si>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</si>
  <si>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</si>
  <si>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</si>
  <si>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</si>
  <si>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</si>
  <si>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</si>
  <si>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</si>
  <si>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</si>
  <si>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</si>
  <si>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</si>
  <si>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</si>
  <si>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</si>
  <si>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</si>
  <si>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</si>
  <si>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</si>
  <si>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</si>
  <si>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</si>
  <si>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</si>
  <si>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</si>
  <si>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</si>
  <si>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</si>
  <si>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</si>
  <si>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</si>
  <si>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</si>
  <si>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</si>
  <si>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</si>
  <si>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</si>
  <si>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</si>
  <si>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</si>
  <si>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</si>
  <si>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</si>
  <si>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</si>
  <si>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</si>
  <si>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</si>
  <si>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</si>
  <si>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</si>
  <si>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</si>
  <si>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</si>
  <si>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</si>
  <si>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</si>
  <si>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</si>
  <si>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</si>
  <si>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</si>
  <si>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</si>
  <si>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</si>
  <si>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</si>
  <si>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</si>
  <si>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</si>
  <si>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</si>
  <si>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</si>
  <si>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</si>
  <si>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</si>
  <si>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</si>
  <si>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</si>
  <si>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</si>
  <si>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</si>
  <si>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</si>
  <si>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</si>
  <si>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</si>
  <si>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</si>
  <si>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</si>
  <si>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</si>
  <si>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</si>
  <si>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</si>
  <si>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</si>
  <si>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</si>
  <si>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</si>
  <si>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</si>
  <si>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</si>
  <si>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</si>
  <si>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</si>
  <si>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</si>
  <si>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</si>
  <si>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</si>
  <si>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</si>
  <si>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</si>
  <si>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</si>
  <si>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</si>
  <si>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</si>
  <si>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</si>
  <si>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</si>
  <si>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</si>
  <si>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</si>
  <si>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</si>
  <si>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</si>
  <si>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</si>
  <si>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</si>
  <si>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</si>
  <si>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</si>
  <si>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</si>
  <si>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</si>
  <si>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</si>
  <si>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</si>
  <si>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</si>
  <si>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</si>
  <si>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</si>
  <si>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</si>
  <si>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</si>
  <si>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</si>
  <si>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</si>
  <si>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</si>
  <si>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</si>
  <si>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</si>
  <si>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</si>
  <si>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</si>
  <si>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</si>
  <si>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</si>
  <si>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</si>
  <si>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</si>
  <si>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</si>
  <si>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</si>
  <si>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</si>
  <si>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</si>
  <si>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</si>
  <si>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</si>
  <si>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</si>
  <si>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</si>
  <si>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</si>
  <si>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</si>
  <si>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</si>
  <si>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</si>
  <si>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</si>
  <si>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</si>
  <si>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</si>
  <si>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</si>
  <si>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</si>
  <si>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</si>
  <si>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</si>
  <si>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</si>
  <si>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</si>
  <si>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</si>
  <si>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</si>
  <si>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</si>
  <si>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</si>
  <si>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</si>
  <si>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</si>
  <si>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</si>
  <si>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</si>
  <si>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</si>
  <si>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</si>
  <si>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</si>
  <si>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</si>
  <si>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</si>
  <si>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</si>
  <si>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</si>
  <si>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</si>
  <si>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</si>
  <si>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</si>
  <si>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</si>
  <si>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</si>
  <si>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</si>
  <si>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</si>
  <si>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</si>
  <si>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</si>
  <si>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</si>
  <si>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</si>
  <si>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</si>
  <si>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</si>
  <si>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</si>
  <si>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</si>
  <si>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</si>
  <si>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</si>
  <si>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</si>
  <si>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</si>
  <si>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</si>
  <si>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</si>
  <si>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</si>
  <si>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</si>
  <si>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</si>
  <si>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</si>
  <si>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</si>
  <si>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</si>
  <si>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</si>
  <si>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</si>
  <si>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</si>
  <si>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</si>
  <si>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</si>
  <si>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</si>
  <si>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</si>
  <si>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</si>
  <si>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</si>
  <si>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</si>
  <si>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</si>
  <si>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</si>
  <si>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</si>
  <si>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</si>
  <si>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</si>
  <si>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</si>
  <si>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</si>
  <si>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</si>
  <si>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</si>
  <si>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</si>
  <si>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</si>
  <si>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</si>
  <si>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</si>
  <si>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</si>
  <si>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</si>
  <si>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</si>
  <si>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</si>
  <si>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</si>
  <si>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</si>
  <si>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</si>
  <si>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</si>
  <si>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</si>
  <si>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</si>
  <si>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</si>
  <si>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</si>
  <si>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</si>
  <si>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</si>
  <si>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</si>
  <si>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</si>
  <si>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</si>
  <si>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</si>
  <si>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</si>
  <si>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</si>
  <si>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</si>
  <si>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</si>
  <si>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</si>
  <si>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</si>
  <si>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</si>
  <si>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</si>
  <si>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</si>
  <si>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</si>
  <si>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</si>
  <si>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</si>
  <si>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</si>
  <si>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</si>
  <si>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</si>
  <si>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</si>
  <si>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</si>
  <si>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</si>
  <si>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</si>
  <si>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</si>
  <si>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</si>
  <si>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</si>
  <si>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</si>
  <si>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</si>
  <si>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</si>
  <si>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</si>
  <si>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</si>
  <si>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</si>
  <si>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</si>
  <si>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</si>
  <si>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</si>
  <si>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</si>
  <si>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</si>
  <si>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</si>
  <si>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</si>
  <si>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</si>
  <si>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</si>
  <si>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</si>
  <si>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</si>
  <si>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</si>
  <si>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</si>
  <si>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</si>
  <si>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</si>
  <si>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</si>
  <si>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</si>
  <si>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</si>
  <si>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</si>
  <si>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</si>
  <si>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</si>
  <si>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</si>
  <si>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</si>
  <si>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</si>
  <si>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</si>
  <si>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</si>
  <si>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</si>
  <si>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</si>
  <si>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</si>
  <si>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</si>
  <si>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</si>
  <si>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</si>
  <si>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</si>
  <si>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</si>
  <si>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</si>
  <si>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</si>
  <si>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</si>
  <si>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</si>
  <si>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</si>
  <si>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</si>
  <si>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</si>
  <si>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</si>
  <si>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</si>
  <si>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</si>
  <si>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</si>
  <si>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</si>
  <si>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</si>
  <si>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</si>
  <si>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</si>
  <si>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</si>
  <si>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</si>
  <si>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</si>
  <si>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</si>
  <si>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</si>
  <si>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</si>
  <si>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</si>
  <si>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</si>
  <si>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</si>
  <si>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</si>
  <si>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</si>
  <si>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</si>
  <si>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</si>
  <si>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</si>
  <si>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</si>
  <si>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</si>
  <si>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</si>
  <si>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</si>
  <si>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</si>
  <si>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</si>
  <si>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</si>
  <si>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</si>
  <si>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</si>
  <si>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</si>
  <si>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</si>
  <si>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</si>
  <si>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</si>
  <si>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</si>
  <si>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</si>
  <si>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</si>
  <si>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</si>
  <si>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</si>
  <si>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</si>
  <si>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</si>
  <si>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</si>
  <si>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</si>
  <si>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</si>
  <si>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</si>
  <si>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</si>
  <si>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</si>
  <si>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</si>
  <si>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</si>
  <si>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</si>
  <si>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</si>
  <si>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</si>
  <si>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</si>
  <si>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</si>
  <si>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</si>
  <si>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</si>
  <si>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</si>
  <si>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</si>
  <si>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</si>
  <si>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</si>
  <si>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</si>
  <si>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</si>
  <si>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</si>
  <si>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</si>
  <si>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</si>
  <si>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</si>
  <si>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</si>
  <si>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</si>
  <si>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</si>
  <si>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</si>
  <si>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</si>
  <si>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</si>
  <si>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</si>
  <si>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</si>
  <si>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</si>
  <si>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</si>
  <si>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</si>
  <si>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</si>
  <si>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</si>
  <si>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</si>
  <si>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</si>
  <si>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</si>
  <si>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</si>
  <si>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</si>
  <si>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</si>
  <si>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</si>
  <si>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</si>
  <si>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</si>
  <si>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</si>
  <si>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</si>
  <si>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</si>
  <si>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</si>
  <si>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</si>
  <si>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</si>
  <si>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</si>
  <si>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</si>
  <si>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</si>
  <si>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</si>
  <si>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</si>
  <si>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</si>
  <si>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</si>
  <si>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</si>
  <si>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</si>
  <si>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</si>
  <si>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</si>
  <si>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</si>
  <si>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</si>
  <si>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</si>
  <si>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</si>
  <si>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</si>
  <si>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</si>
  <si>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</si>
  <si>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</si>
  <si>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</si>
  <si>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</si>
  <si>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</si>
  <si>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</si>
  <si>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</si>
  <si>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</si>
  <si>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</si>
  <si>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</si>
  <si>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</si>
  <si>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</si>
  <si>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</si>
  <si>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</si>
  <si>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</si>
  <si>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</si>
  <si>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</si>
  <si>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</si>
  <si>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</si>
  <si>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</si>
  <si>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</si>
  <si>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</si>
  <si>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</si>
  <si>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</si>
  <si>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</si>
  <si>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</si>
  <si>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</si>
  <si>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</si>
  <si>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</si>
  <si>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</si>
  <si>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</si>
  <si>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</si>
  <si>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</si>
  <si>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</si>
  <si>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</si>
  <si>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</si>
  <si>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</si>
  <si>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</si>
  <si>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</si>
  <si>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</si>
  <si>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</si>
  <si>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</si>
  <si>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</si>
  <si>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</si>
  <si>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</si>
  <si>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</si>
  <si>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</si>
  <si>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</si>
  <si>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</si>
  <si>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</si>
  <si>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</si>
  <si>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</si>
  <si>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</si>
  <si>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</si>
  <si>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</si>
  <si>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</si>
  <si>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</si>
  <si>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</si>
  <si>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</si>
  <si>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</si>
  <si>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</si>
  <si>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</si>
  <si>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</si>
  <si>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</si>
  <si>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</si>
  <si>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</si>
  <si>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</si>
  <si>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</si>
  <si>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</si>
  <si>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</si>
  <si>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</si>
  <si>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</si>
  <si>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</si>
  <si>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</si>
  <si>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</si>
  <si>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</si>
  <si>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</si>
  <si>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</si>
  <si>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</si>
  <si>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</si>
  <si>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</si>
  <si>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</si>
  <si>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</si>
  <si>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</si>
  <si>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</si>
  <si>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</si>
  <si>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</si>
  <si>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</si>
  <si>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</si>
  <si>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</si>
  <si>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</si>
  <si>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</si>
  <si>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</si>
  <si>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</si>
  <si>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</si>
  <si>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</si>
  <si>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</si>
  <si>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</si>
  <si>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</si>
  <si>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</si>
  <si>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</si>
  <si>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</si>
  <si>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</si>
  <si>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</si>
  <si>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</si>
  <si>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</si>
  <si>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</si>
  <si>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</si>
  <si>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</si>
  <si>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</si>
  <si>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</si>
  <si>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</si>
  <si>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</si>
  <si>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</si>
  <si>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</si>
  <si>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</si>
  <si>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</si>
  <si>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</si>
  <si>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</si>
  <si>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</si>
  <si>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</si>
  <si>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</si>
  <si>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</si>
  <si>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</si>
  <si>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</si>
  <si>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</si>
  <si>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</si>
  <si>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</si>
  <si>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</si>
  <si>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</si>
  <si>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</si>
  <si>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</si>
  <si>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</si>
  <si>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</si>
  <si>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</si>
  <si>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</si>
  <si>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</si>
  <si>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</si>
  <si>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</si>
  <si>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</si>
  <si>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</si>
  <si>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</si>
  <si>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</si>
  <si>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</si>
  <si>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</si>
  <si>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</si>
  <si>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</si>
  <si>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</si>
  <si>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</si>
  <si>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</si>
  <si>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</si>
  <si>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</si>
  <si>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</si>
  <si>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</si>
  <si>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</si>
  <si>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</si>
  <si>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</si>
  <si>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</si>
  <si>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</si>
  <si>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</si>
  <si>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</si>
  <si>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</si>
  <si>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</si>
  <si>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</si>
  <si>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</si>
  <si>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</si>
  <si>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</si>
  <si>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</si>
  <si>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</si>
  <si>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</si>
  <si>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</si>
  <si>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</si>
  <si>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</si>
  <si>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</si>
  <si>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</si>
  <si>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</si>
  <si>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</si>
  <si>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</si>
  <si>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</si>
  <si>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</si>
  <si>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</si>
  <si>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</si>
  <si>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</si>
  <si>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</si>
  <si>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</si>
  <si>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</si>
  <si>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</si>
  <si>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</si>
  <si>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</si>
  <si>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</si>
  <si>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</si>
  <si>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</si>
  <si>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</si>
  <si>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</si>
  <si>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</si>
  <si>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</si>
  <si>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</si>
  <si>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</si>
  <si>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</si>
  <si>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</si>
  <si>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</si>
  <si>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</si>
  <si>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</si>
  <si>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</si>
  <si>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</si>
  <si>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</si>
  <si>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</si>
  <si>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</si>
  <si>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</si>
  <si>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</si>
  <si>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</si>
  <si>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</si>
  <si>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</si>
  <si>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</si>
  <si>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</si>
  <si>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</si>
  <si>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</si>
  <si>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</si>
  <si>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</si>
  <si>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</si>
  <si>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</si>
  <si>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</si>
  <si>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</si>
  <si>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</si>
  <si>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</si>
  <si>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</si>
  <si>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</si>
  <si>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</si>
  <si>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</si>
  <si>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</si>
  <si>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</si>
  <si>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</si>
  <si>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</si>
  <si>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</si>
  <si>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</si>
  <si>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</si>
  <si>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</si>
  <si>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</si>
  <si>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</si>
  <si>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</si>
  <si>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</si>
  <si>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</si>
  <si>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</si>
  <si>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</si>
  <si>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</si>
  <si>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</si>
  <si>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</si>
  <si>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</si>
  <si>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</si>
  <si>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</si>
  <si>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</si>
  <si>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</si>
  <si>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</si>
  <si>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</si>
  <si>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</si>
  <si>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</si>
  <si>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</si>
  <si>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</si>
  <si>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</si>
  <si>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</si>
  <si>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</si>
  <si>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</si>
  <si>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</si>
  <si>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</si>
  <si>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</si>
  <si>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</si>
  <si>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</si>
  <si>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</si>
  <si>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</si>
  <si>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</si>
  <si>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</si>
  <si>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</si>
  <si>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</si>
  <si>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</si>
  <si>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</si>
  <si>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</si>
  <si>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</si>
  <si>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</si>
  <si>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</si>
  <si>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</si>
  <si>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</si>
  <si>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</si>
  <si>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</si>
  <si>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</si>
  <si>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</si>
  <si>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</si>
  <si>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</si>
  <si>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</si>
  <si>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</si>
  <si>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</si>
  <si>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</si>
  <si>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</si>
  <si>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</si>
  <si>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</si>
  <si>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</si>
  <si>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</si>
  <si>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</si>
  <si>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</si>
  <si>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</si>
  <si>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</si>
  <si>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</si>
  <si>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</si>
  <si>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</si>
  <si>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</si>
  <si>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</si>
  <si>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</si>
  <si>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</si>
  <si>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</si>
  <si>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</si>
  <si>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</si>
  <si>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</si>
  <si>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</si>
  <si>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</si>
  <si>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</si>
  <si>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</si>
  <si>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</si>
  <si>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</si>
  <si>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</si>
  <si>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</si>
  <si>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</si>
  <si>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</si>
  <si>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</si>
  <si>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</si>
  <si>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</si>
  <si>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</si>
  <si>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</si>
  <si>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</si>
  <si>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</si>
  <si>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</si>
  <si>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</si>
  <si>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</si>
  <si>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</si>
  <si>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</si>
  <si>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</si>
  <si>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</si>
  <si>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</si>
  <si>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</si>
  <si>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</si>
  <si>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</si>
  <si>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</si>
  <si>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</si>
  <si>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</si>
  <si>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</si>
  <si>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</si>
  <si>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</si>
  <si>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</si>
  <si>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</si>
  <si>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</si>
  <si>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</si>
  <si>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</si>
  <si>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</si>
  <si>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</si>
  <si>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</si>
  <si>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</si>
  <si>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</si>
  <si>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</si>
  <si>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</si>
  <si>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</si>
  <si>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</si>
  <si>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</si>
  <si>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</si>
  <si>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</si>
  <si>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</si>
  <si>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</si>
  <si>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</si>
  <si>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</si>
  <si>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</si>
  <si>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</si>
  <si>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</si>
  <si>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</si>
  <si>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</si>
  <si>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</si>
  <si>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</si>
  <si>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</si>
  <si>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</si>
  <si>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</si>
  <si>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</si>
  <si>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</si>
  <si>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</si>
  <si>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</si>
  <si>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</si>
  <si>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</si>
  <si>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</si>
  <si>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</si>
  <si>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</si>
  <si>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</si>
  <si>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</si>
  <si>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</si>
  <si>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</si>
  <si>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</si>
  <si>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</si>
  <si>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</si>
  <si>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</si>
  <si>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</si>
  <si>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</si>
  <si>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</si>
  <si>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</si>
  <si>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</si>
  <si>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</si>
  <si>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</si>
  <si>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</si>
  <si>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</si>
  <si>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</si>
  <si>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</si>
  <si>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</si>
  <si>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</si>
  <si>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</si>
  <si>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</si>
  <si>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</si>
  <si>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</si>
  <si>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</si>
  <si>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</si>
  <si>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</si>
  <si>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</si>
  <si>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</si>
  <si>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</si>
  <si>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</si>
  <si>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</si>
  <si>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</si>
  <si>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</si>
  <si>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</si>
  <si>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</si>
  <si>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</si>
  <si>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</si>
  <si>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</si>
  <si>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</si>
  <si>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</si>
  <si>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</si>
  <si>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</si>
  <si>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</si>
  <si>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</si>
  <si>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</si>
  <si>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</si>
  <si>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</si>
  <si>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</si>
  <si>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</si>
  <si>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</si>
  <si>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</si>
  <si>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</si>
  <si>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</si>
  <si>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</si>
  <si>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</si>
  <si>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</si>
  <si>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</si>
  <si>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</si>
  <si>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</si>
  <si>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</si>
  <si>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</si>
  <si>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</si>
  <si>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</si>
  <si>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</si>
  <si>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</si>
  <si>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</si>
  <si>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</si>
  <si>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</si>
  <si>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</si>
  <si>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</si>
  <si>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</si>
  <si>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</si>
  <si>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</si>
  <si>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</si>
  <si>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</si>
  <si>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</si>
  <si>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</si>
  <si>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</si>
  <si>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</si>
  <si>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</si>
  <si>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</si>
  <si>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</si>
  <si>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</si>
  <si>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</si>
  <si>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</si>
  <si>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</si>
  <si>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</si>
  <si>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</si>
  <si>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</si>
  <si>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</si>
  <si>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</si>
  <si>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</si>
  <si>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</si>
  <si>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</si>
  <si>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</si>
  <si>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</si>
  <si>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</si>
  <si>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</si>
  <si>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</si>
  <si>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</si>
  <si>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</si>
  <si>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</si>
  <si>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</si>
  <si>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</si>
  <si>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</si>
  <si>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</si>
  <si>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</si>
  <si>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</si>
  <si>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</si>
  <si>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</si>
  <si>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</si>
  <si>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</si>
  <si>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</si>
  <si>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</si>
  <si>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</si>
  <si>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</si>
  <si>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</si>
  <si>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</si>
  <si>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</si>
  <si>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</si>
  <si>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</si>
  <si>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</si>
  <si>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</si>
  <si>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</si>
  <si>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</si>
  <si>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</si>
  <si>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</si>
  <si>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</si>
  <si>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</si>
  <si>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</si>
  <si>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</si>
  <si>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</si>
  <si>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</si>
  <si>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</si>
  <si>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</si>
  <si>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</si>
  <si>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</si>
  <si>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</si>
  <si>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</si>
  <si>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</si>
  <si>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</si>
  <si>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</si>
  <si>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</si>
  <si>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</si>
  <si>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</si>
  <si>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</si>
  <si>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</si>
  <si>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</si>
  <si>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</si>
  <si>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</si>
  <si>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</si>
  <si>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</si>
  <si>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</si>
  <si>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</si>
  <si>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</si>
  <si>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</si>
  <si>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</si>
  <si>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</si>
  <si>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</si>
  <si>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</si>
  <si>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</si>
  <si>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</si>
  <si>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</si>
  <si>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</si>
  <si>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</si>
  <si>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</si>
  <si>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</si>
  <si>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</si>
  <si>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</si>
  <si>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</si>
  <si>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</si>
  <si>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</si>
  <si>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</si>
  <si>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</si>
  <si>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</si>
  <si>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</si>
  <si>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</si>
  <si>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</si>
  <si>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</si>
  <si>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</si>
  <si>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</si>
  <si>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</si>
  <si>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</si>
  <si>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</si>
  <si>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</si>
  <si>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</si>
  <si>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</si>
  <si>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</si>
  <si>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</si>
  <si>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</si>
  <si>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</si>
  <si>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</si>
  <si>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</si>
  <si>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</si>
  <si>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</si>
  <si>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</si>
  <si>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</si>
  <si>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</si>
  <si>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</si>
  <si>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</si>
  <si>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</si>
  <si>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</si>
  <si>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</si>
  <si>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</si>
  <si>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</si>
  <si>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</si>
  <si>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</si>
  <si>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</si>
  <si>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</si>
  <si>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</si>
  <si>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</si>
  <si>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</si>
  <si>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</si>
  <si>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</si>
  <si>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</si>
  <si>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</si>
  <si>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</si>
  <si>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</si>
  <si>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</si>
  <si>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</si>
  <si>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</si>
  <si>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</si>
  <si>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</si>
  <si>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</si>
  <si>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</si>
  <si>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</si>
  <si>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</si>
  <si>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</si>
  <si>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</si>
  <si>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</si>
  <si>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</si>
  <si>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</si>
  <si>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</si>
  <si>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</si>
  <si>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</si>
  <si>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</si>
  <si>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</si>
  <si>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</si>
  <si>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</si>
  <si>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</si>
  <si>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</si>
  <si>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</si>
  <si>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</si>
  <si>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</si>
  <si>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</si>
  <si>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</si>
  <si>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</si>
  <si>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</si>
  <si>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</si>
  <si>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</si>
  <si>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</si>
  <si>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</si>
  <si>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</si>
  <si>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</si>
  <si>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</si>
  <si>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</si>
  <si>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</si>
  <si>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</si>
  <si>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</si>
  <si>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</si>
  <si>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</si>
  <si>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</si>
  <si>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</si>
  <si>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</si>
  <si>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</si>
  <si>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</si>
  <si>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</si>
  <si>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</si>
  <si>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</si>
  <si>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</si>
  <si>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</si>
  <si>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</si>
  <si>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</si>
  <si>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</si>
  <si>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</si>
  <si>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</si>
  <si>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</si>
  <si>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</si>
  <si>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</si>
  <si>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</si>
  <si>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</si>
  <si>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</si>
  <si>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</si>
  <si>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</si>
  <si>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</si>
  <si>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</si>
  <si>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</si>
  <si>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</si>
  <si>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</si>
  <si>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</si>
  <si>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</si>
  <si>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</si>
  <si>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</si>
  <si>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</si>
  <si>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</si>
  <si>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</si>
  <si>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</si>
  <si>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</si>
  <si>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</si>
  <si>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</si>
  <si>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</si>
  <si>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</si>
  <si>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</si>
  <si>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</si>
  <si>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</si>
  <si>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</si>
  <si>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</si>
  <si>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</si>
  <si>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</si>
  <si>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</si>
  <si>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</si>
  <si>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</si>
  <si>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</si>
  <si>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</si>
  <si>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</si>
  <si>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</si>
  <si>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</si>
  <si>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</si>
  <si>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</si>
  <si>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</si>
  <si>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</si>
  <si>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</si>
  <si>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</si>
  <si>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</si>
  <si>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</si>
  <si>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</si>
  <si>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</si>
  <si>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</si>
  <si>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</si>
  <si>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</si>
  <si>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</si>
  <si>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</si>
  <si>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</si>
  <si>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</si>
  <si>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</si>
  <si>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</si>
  <si>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</si>
  <si>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</si>
  <si>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</si>
  <si>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</si>
  <si>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</si>
  <si>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</si>
  <si>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</si>
  <si>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</si>
  <si>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</si>
  <si>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</si>
  <si>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</si>
  <si>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</si>
  <si>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</si>
  <si>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</si>
  <si>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</si>
  <si>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</si>
  <si>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</si>
  <si>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</si>
  <si>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</si>
  <si>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</si>
  <si>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</si>
  <si>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</si>
  <si>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</si>
  <si>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</si>
  <si>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</si>
  <si>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</si>
  <si>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</si>
  <si>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</si>
  <si>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</si>
  <si>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</si>
  <si>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</si>
  <si>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</si>
  <si>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</si>
  <si>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</si>
  <si>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</si>
  <si>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</si>
  <si>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</si>
  <si>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</si>
  <si>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</si>
  <si>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</si>
  <si>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</si>
  <si>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</si>
  <si>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</si>
  <si>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</si>
  <si>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</si>
  <si>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</si>
  <si>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</si>
  <si>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</si>
  <si>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</si>
  <si>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</si>
  <si>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</si>
  <si>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</si>
  <si>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</si>
  <si>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</si>
  <si>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</si>
  <si>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</si>
  <si>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</si>
  <si>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</si>
  <si>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</si>
  <si>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</si>
  <si>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</si>
  <si>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</si>
  <si>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</si>
  <si>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</si>
  <si>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</si>
  <si>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</si>
  <si>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</si>
  <si>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</si>
  <si>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</si>
  <si>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</si>
  <si>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</si>
  <si>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</si>
  <si>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</si>
  <si>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</si>
  <si>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</si>
  <si>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</si>
  <si>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</si>
  <si>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</si>
  <si>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</si>
  <si>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</si>
  <si>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</si>
  <si>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</si>
  <si>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</si>
  <si>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</si>
  <si>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</si>
  <si>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</si>
  <si>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</si>
  <si>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</si>
  <si>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</si>
  <si>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</si>
  <si>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</si>
  <si>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</si>
  <si>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</si>
  <si>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</si>
  <si>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</si>
  <si>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</si>
  <si>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</si>
  <si>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</si>
  <si>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</si>
  <si>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</si>
  <si>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</si>
  <si>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</si>
  <si>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</si>
  <si>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</si>
  <si>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</si>
  <si>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</si>
  <si>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</si>
  <si>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</si>
  <si>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</si>
  <si>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</si>
  <si>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</si>
  <si>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</si>
  <si>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</si>
  <si>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</si>
  <si>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</si>
  <si>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</si>
  <si>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</si>
  <si>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</si>
  <si>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</si>
  <si>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</si>
  <si>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</si>
  <si>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</si>
  <si>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</si>
  <si>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</si>
  <si>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</si>
  <si>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</si>
  <si>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</si>
  <si>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</si>
  <si>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</si>
  <si>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</si>
  <si>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</si>
  <si>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</si>
  <si>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</si>
  <si>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</si>
  <si>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</si>
  <si>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</si>
  <si>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</si>
  <si>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</si>
  <si>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</si>
  <si>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</si>
  <si>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</si>
  <si>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</si>
  <si>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</si>
  <si>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</si>
  <si>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</si>
  <si>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</si>
  <si>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</si>
  <si>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</si>
  <si>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</si>
  <si>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</si>
  <si>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</si>
  <si>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</si>
  <si>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</si>
  <si>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</si>
  <si>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</si>
  <si>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</si>
  <si>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</si>
  <si>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</si>
  <si>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</si>
  <si>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</si>
  <si>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</si>
  <si>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</si>
  <si>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</si>
  <si>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</si>
  <si>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</si>
  <si>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</si>
  <si>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</si>
  <si>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</si>
  <si>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</si>
  <si>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</si>
  <si>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</si>
  <si>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</si>
  <si>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</si>
  <si>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</si>
  <si>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</si>
  <si>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</si>
  <si>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</si>
  <si>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</si>
  <si>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</si>
  <si>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</si>
  <si>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</si>
  <si>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</si>
  <si>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</si>
  <si>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</si>
  <si>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</si>
  <si>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</si>
  <si>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</si>
  <si>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</si>
  <si>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</si>
  <si>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</si>
  <si>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</si>
  <si>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</si>
  <si>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</si>
  <si>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</si>
  <si>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</si>
  <si>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</si>
  <si>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</si>
  <si>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</si>
  <si>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</si>
  <si>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</si>
  <si>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</si>
  <si>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</si>
  <si>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</si>
  <si>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</si>
  <si>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</si>
  <si>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</si>
  <si>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</si>
  <si>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</si>
  <si>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</si>
  <si>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</si>
  <si>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</si>
  <si>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</si>
  <si>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</si>
  <si>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</si>
  <si>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</si>
  <si>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</si>
  <si>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</si>
  <si>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</si>
  <si>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</si>
  <si>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</si>
  <si>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</si>
  <si>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</si>
  <si>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</si>
  <si>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</si>
  <si>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</si>
  <si>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</si>
  <si>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</si>
  <si>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</si>
  <si>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</si>
  <si>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</si>
  <si>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</si>
  <si>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</si>
  <si>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</si>
  <si>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</si>
  <si>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</si>
  <si>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</si>
  <si>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</si>
  <si>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</si>
  <si>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</si>
  <si>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</si>
  <si>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</si>
  <si>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</si>
  <si>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</si>
  <si>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</si>
  <si>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</si>
  <si>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</si>
  <si>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</si>
  <si>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</si>
  <si>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</si>
  <si>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</si>
  <si>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</si>
  <si>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</si>
  <si>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</si>
  <si>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</si>
  <si>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</si>
  <si>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</si>
  <si>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</si>
  <si>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</si>
  <si>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</si>
  <si>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</si>
  <si>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</si>
  <si>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</si>
  <si>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</si>
  <si>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</si>
  <si>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</si>
  <si>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</si>
  <si>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</si>
  <si>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</si>
  <si>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</si>
  <si>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</si>
  <si>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</si>
  <si>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</si>
  <si>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</si>
  <si>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</si>
  <si>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</si>
  <si>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</si>
  <si>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</si>
  <si>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</si>
  <si>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</si>
  <si>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</si>
  <si>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</si>
  <si>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</si>
  <si>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</si>
  <si>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</si>
  <si>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</si>
  <si>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</si>
  <si>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</si>
  <si>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</si>
  <si>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</si>
  <si>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</si>
  <si>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</si>
  <si>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</si>
  <si>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</si>
  <si>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</si>
  <si>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</si>
  <si>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</si>
  <si>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</si>
  <si>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</si>
  <si>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</si>
  <si>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</si>
  <si>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</si>
  <si>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</si>
  <si>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</si>
  <si>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</si>
  <si>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</si>
  <si>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</si>
  <si>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</si>
  <si>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</si>
  <si>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</si>
  <si>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</si>
  <si>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</si>
  <si>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</si>
  <si>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</si>
  <si>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</si>
  <si>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</si>
  <si>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</si>
  <si>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</si>
  <si>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</si>
  <si>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</si>
  <si>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</si>
  <si>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</si>
  <si>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</si>
  <si>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</si>
  <si>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</si>
  <si>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</si>
  <si>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</si>
  <si>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</si>
  <si>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</si>
  <si>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</si>
  <si>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</si>
  <si>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</si>
  <si>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</si>
  <si>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</si>
  <si>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</si>
  <si>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</si>
  <si>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</si>
  <si>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</si>
  <si>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</si>
  <si>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</si>
  <si>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</si>
  <si>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</si>
  <si>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</si>
  <si>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</si>
  <si>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</si>
  <si>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</si>
  <si>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</si>
  <si>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</si>
  <si>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</si>
  <si>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</si>
  <si>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</si>
  <si>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</si>
  <si>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</si>
  <si>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</si>
  <si>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</si>
  <si>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</si>
  <si>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</si>
  <si>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</si>
  <si>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</si>
  <si>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</si>
  <si>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</si>
  <si>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</si>
  <si>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</si>
  <si>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</si>
  <si>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</si>
  <si>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</si>
  <si>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</si>
  <si>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</si>
  <si>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</si>
  <si>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</si>
  <si>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</si>
  <si>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</si>
  <si>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</si>
  <si>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</si>
  <si>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</si>
  <si>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</si>
  <si>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</si>
  <si>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</si>
  <si>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</si>
  <si>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</si>
  <si>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</si>
  <si>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</si>
  <si>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</si>
  <si>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</si>
  <si>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</si>
  <si>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</si>
  <si>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</si>
  <si>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</si>
  <si>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</si>
  <si>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</si>
  <si>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</si>
  <si>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</si>
  <si>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</si>
  <si>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</si>
  <si>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</si>
  <si>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</si>
  <si>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</si>
  <si>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</si>
  <si>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</si>
  <si>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</si>
  <si>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</si>
  <si>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</si>
  <si>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</si>
  <si>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</si>
  <si>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</si>
  <si>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</si>
  <si>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</si>
  <si>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</si>
  <si>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</si>
  <si>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</si>
  <si>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</si>
  <si>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</si>
  <si>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</si>
  <si>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</si>
  <si>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</si>
  <si>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</si>
  <si>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</si>
  <si>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</si>
  <si>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</si>
  <si>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</si>
  <si>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</si>
  <si>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</si>
  <si>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</si>
  <si>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</si>
  <si>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</si>
  <si>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</si>
  <si>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</si>
  <si>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</si>
  <si>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</si>
  <si>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</si>
  <si>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</si>
  <si>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</si>
  <si>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</si>
  <si>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</si>
  <si>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</si>
  <si>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</si>
  <si>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</si>
  <si>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</si>
  <si>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</si>
  <si>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</si>
  <si>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</si>
  <si>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</si>
  <si>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</si>
  <si>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</si>
  <si>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</si>
  <si>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</si>
  <si>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</si>
  <si>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</si>
  <si>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</si>
  <si>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</si>
  <si>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</si>
  <si>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</si>
  <si>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</si>
  <si>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</si>
  <si>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</si>
  <si>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</si>
  <si>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</si>
  <si>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</si>
  <si>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</si>
  <si>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</si>
  <si>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</si>
  <si>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</si>
  <si>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</si>
  <si>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</si>
  <si>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</si>
  <si>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</si>
  <si>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</si>
  <si>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</si>
  <si>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</si>
  <si>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</si>
  <si>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</si>
  <si>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</si>
  <si>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</si>
  <si>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</si>
  <si>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</si>
  <si>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</si>
  <si>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</si>
  <si>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</si>
  <si>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</si>
  <si>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</si>
  <si>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</si>
  <si>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</si>
  <si>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</si>
  <si>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</si>
  <si>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</si>
  <si>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</si>
  <si>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</si>
  <si>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</si>
  <si>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</si>
  <si>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</si>
  <si>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</si>
  <si>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</si>
  <si>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</si>
  <si>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</si>
  <si>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</si>
  <si>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</si>
  <si>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</si>
  <si>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</si>
  <si>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</si>
  <si>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</si>
  <si>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</si>
  <si>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</si>
  <si>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</si>
  <si>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</si>
  <si>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</si>
  <si>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</si>
  <si>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</si>
  <si>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</si>
  <si>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</si>
  <si>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</si>
  <si>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</si>
  <si>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</si>
  <si>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</si>
  <si>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</si>
  <si>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</si>
  <si>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</si>
  <si>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</si>
  <si>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</si>
  <si>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</si>
  <si>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</si>
  <si>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</si>
  <si>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</si>
  <si>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</si>
  <si>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</si>
  <si>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</si>
  <si>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</si>
  <si>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</si>
  <si>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</si>
  <si>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</si>
  <si>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</si>
  <si>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</si>
  <si>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</si>
  <si>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</si>
  <si>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</si>
  <si>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</si>
  <si>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</si>
  <si>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</si>
  <si>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</si>
  <si>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</si>
  <si>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</si>
  <si>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</si>
  <si>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</si>
  <si>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</si>
  <si>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</si>
  <si>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</si>
  <si>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</si>
  <si>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</si>
  <si>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</si>
  <si>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</si>
  <si>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</si>
  <si>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</si>
  <si>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</si>
  <si>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</si>
  <si>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</si>
  <si>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</si>
  <si>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</si>
  <si>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</si>
  <si>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</si>
  <si>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</si>
  <si>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</si>
  <si>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</si>
  <si>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</si>
  <si>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</si>
  <si>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</si>
  <si>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</si>
  <si>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</si>
  <si>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</si>
  <si>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</si>
  <si>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</si>
  <si>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</si>
  <si>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</si>
  <si>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</si>
  <si>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</si>
  <si>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</si>
  <si>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</si>
  <si>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</si>
  <si>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</si>
  <si>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</si>
  <si>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</si>
  <si>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</si>
  <si>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</si>
  <si>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</si>
  <si>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</si>
  <si>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</si>
  <si>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</si>
  <si>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</si>
  <si>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</si>
  <si>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</si>
  <si>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</si>
  <si>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</si>
  <si>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</si>
  <si>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</si>
  <si>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</si>
  <si>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</si>
  <si>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</si>
  <si>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</si>
  <si>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</si>
  <si>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</si>
  <si>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</si>
  <si>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</si>
  <si>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</si>
  <si>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</si>
  <si>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</si>
  <si>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</si>
  <si>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</si>
  <si>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</si>
  <si>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</si>
  <si>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</si>
  <si>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</si>
  <si>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</si>
  <si>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</si>
  <si>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</si>
  <si>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</si>
  <si>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</si>
  <si>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</si>
  <si>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</si>
  <si>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</si>
  <si>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</si>
  <si>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</si>
  <si>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</si>
  <si>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</si>
  <si>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</si>
  <si>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</si>
  <si>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</si>
  <si>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</si>
  <si>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</si>
  <si>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</si>
  <si>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</si>
  <si>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</si>
  <si>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</si>
  <si>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</si>
  <si>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</si>
  <si>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</si>
  <si>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</si>
  <si>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</si>
  <si>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</si>
  <si>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</si>
  <si>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</si>
  <si>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</si>
  <si>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</si>
  <si>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</si>
  <si>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</si>
  <si>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</si>
  <si>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</si>
  <si>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</si>
  <si>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</si>
  <si>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</si>
  <si>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</si>
  <si>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</si>
  <si>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</si>
  <si>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</si>
  <si>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</si>
  <si>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</si>
  <si>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</si>
  <si>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</si>
  <si>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</si>
  <si>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</si>
  <si>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</si>
  <si>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</si>
  <si>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</si>
  <si>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</si>
  <si>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</si>
  <si>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</si>
  <si>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</si>
  <si>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</si>
  <si>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</si>
  <si>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</si>
  <si>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</si>
  <si>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</si>
  <si>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</si>
  <si>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</si>
  <si>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</si>
  <si>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</si>
  <si>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</si>
  <si>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</si>
  <si>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</si>
  <si>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</si>
  <si>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</si>
  <si>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</si>
  <si>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</si>
  <si>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</si>
  <si>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</si>
  <si>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</si>
  <si>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</si>
  <si>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</si>
  <si>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</si>
  <si>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</si>
  <si>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</si>
  <si>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</si>
  <si>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</si>
  <si>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</si>
  <si>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</si>
  <si>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</si>
  <si>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</si>
  <si>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</si>
  <si>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</si>
  <si>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</si>
  <si>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</si>
  <si>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</si>
  <si>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</si>
  <si>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</si>
  <si>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</si>
  <si>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</si>
  <si>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</si>
  <si>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</si>
  <si>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</si>
  <si>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</si>
  <si>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</si>
  <si>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</si>
  <si>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</si>
  <si>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</si>
  <si>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</si>
  <si>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</si>
  <si>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</si>
  <si>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</si>
  <si>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</si>
  <si>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</si>
  <si>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</si>
  <si>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</si>
  <si>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</si>
  <si>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</si>
  <si>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</si>
  <si>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</si>
  <si>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</si>
  <si>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</si>
  <si>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</si>
  <si>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</si>
  <si>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</si>
  <si>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</si>
  <si>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</si>
  <si>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</si>
  <si>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</si>
  <si>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</si>
  <si>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</si>
  <si>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</si>
  <si>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</si>
  <si>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</si>
  <si>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</si>
  <si>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</si>
  <si>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</si>
  <si>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</si>
  <si>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</si>
  <si>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</si>
  <si>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</si>
  <si>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</si>
  <si>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</si>
  <si>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</si>
  <si>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</si>
  <si>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</si>
  <si>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</si>
  <si>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</si>
  <si>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</si>
  <si>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</si>
  <si>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</si>
  <si>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</si>
  <si>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</si>
  <si>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</si>
  <si>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</si>
  <si>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</si>
  <si>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</si>
  <si>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</si>
  <si>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</si>
  <si>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</si>
  <si>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</si>
  <si>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</si>
  <si>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</si>
  <si>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</si>
  <si>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</si>
  <si>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</si>
  <si>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</si>
  <si>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</si>
  <si>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</si>
  <si>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</si>
  <si>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</si>
  <si>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</si>
  <si>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</si>
  <si>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</si>
  <si>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</si>
  <si>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</si>
  <si>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</si>
  <si>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</si>
  <si>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</si>
  <si>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</si>
  <si>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</si>
  <si>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</si>
  <si>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</si>
  <si>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</si>
  <si>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</si>
  <si>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</si>
  <si>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</si>
  <si>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</si>
  <si>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</si>
  <si>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</si>
  <si>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</si>
  <si>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</si>
  <si>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</si>
  <si>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</si>
  <si>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</si>
  <si>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</si>
  <si>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</si>
  <si>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</si>
  <si>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</si>
  <si>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</si>
  <si>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</si>
  <si>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</si>
  <si>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</si>
  <si>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</si>
  <si>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</si>
  <si>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</si>
  <si>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</si>
  <si>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</si>
  <si>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</si>
  <si>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</si>
  <si>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</si>
  <si>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</si>
  <si>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</si>
  <si>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</si>
  <si>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</si>
  <si>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</si>
  <si>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</si>
  <si>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</si>
  <si>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</si>
  <si>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</si>
  <si>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</si>
  <si>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</si>
  <si>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</si>
  <si>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</si>
  <si>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</si>
  <si>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</si>
  <si>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</si>
  <si>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</si>
  <si>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</si>
  <si>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</si>
  <si>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</si>
  <si>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</si>
  <si>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</si>
  <si>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</si>
  <si>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</si>
  <si>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</si>
  <si>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</si>
  <si>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</si>
  <si>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</si>
  <si>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</si>
  <si>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</si>
  <si>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</si>
  <si>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</si>
  <si>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</si>
  <si>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</si>
  <si>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</si>
  <si>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</si>
  <si>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</si>
  <si>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</si>
  <si>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</si>
  <si>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</si>
  <si>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</si>
  <si>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</si>
  <si>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</si>
  <si>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</si>
  <si>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</si>
  <si>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</si>
  <si>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</si>
  <si>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</si>
  <si>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</si>
  <si>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</si>
  <si>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</si>
  <si>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</si>
  <si>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</si>
  <si>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</si>
  <si>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</si>
  <si>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</si>
  <si>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</si>
  <si>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</si>
  <si>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</si>
  <si>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</si>
  <si>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</si>
  <si>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</si>
  <si>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</si>
  <si>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</si>
  <si>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</si>
  <si>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</si>
  <si>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</si>
  <si>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</si>
  <si>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</si>
  <si>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</si>
  <si>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</si>
  <si>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</si>
  <si>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</si>
  <si>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</si>
  <si>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</si>
  <si>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</si>
  <si>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</si>
  <si>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</si>
  <si>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</si>
  <si>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</si>
  <si>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</si>
  <si>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</si>
  <si>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</si>
  <si>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</si>
  <si>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</si>
  <si>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</si>
  <si>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</si>
  <si>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</si>
  <si>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</si>
  <si>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</si>
  <si>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</si>
  <si>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</si>
  <si>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</si>
  <si>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</si>
  <si>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</si>
  <si>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</si>
  <si>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</si>
  <si>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</si>
  <si>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</si>
  <si>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</si>
  <si>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</si>
  <si>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</si>
  <si>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</si>
  <si>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</si>
  <si>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</si>
  <si>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</si>
  <si>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</si>
  <si>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</si>
  <si>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</si>
  <si>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</si>
  <si>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</si>
  <si>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</si>
  <si>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</si>
  <si>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</si>
  <si>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</si>
  <si>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</si>
  <si>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</si>
  <si>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</si>
  <si>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</si>
  <si>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</si>
  <si>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</si>
  <si>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</si>
  <si>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</si>
  <si>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</si>
  <si>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</si>
  <si>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</si>
  <si>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</si>
  <si>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</si>
  <si>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</si>
  <si>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</si>
  <si>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</si>
  <si>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</si>
  <si>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</si>
  <si>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</si>
  <si>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</si>
  <si>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</si>
  <si>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</si>
  <si>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</si>
  <si>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</si>
  <si>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</si>
  <si>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</si>
  <si>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</si>
  <si>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</si>
  <si>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</si>
  <si>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</si>
  <si>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</si>
  <si>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</si>
  <si>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</si>
  <si>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</si>
  <si>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</si>
  <si>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</si>
  <si>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</si>
  <si>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</si>
  <si>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</si>
  <si>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</si>
  <si>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</si>
  <si>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</si>
  <si>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</si>
  <si>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</si>
  <si>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</si>
  <si>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</si>
  <si>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</si>
  <si>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</si>
  <si>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</si>
  <si>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</si>
  <si>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</si>
  <si>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</si>
  <si>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</si>
  <si>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</si>
  <si>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</si>
  <si>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</si>
  <si>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</si>
  <si>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</si>
  <si>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</si>
  <si>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</si>
  <si>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</si>
  <si>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</si>
  <si>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</si>
  <si>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</si>
  <si>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</si>
  <si>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</si>
  <si>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</si>
  <si>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</si>
  <si>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</si>
  <si>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</si>
  <si>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</si>
  <si>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</si>
  <si>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</si>
  <si>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</si>
  <si>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</si>
  <si>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</si>
  <si>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</si>
  <si>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</si>
  <si>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</si>
  <si>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</si>
  <si>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</si>
  <si>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</si>
  <si>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</si>
  <si>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</si>
  <si>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</si>
  <si>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</si>
  <si>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</si>
  <si>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</si>
  <si>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</si>
  <si>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</si>
  <si>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</si>
  <si>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</si>
  <si>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</si>
  <si>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</si>
  <si>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</si>
  <si>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</si>
  <si>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</si>
  <si>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</si>
  <si>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</si>
  <si>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</si>
  <si>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</si>
  <si>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</si>
  <si>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</si>
  <si>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</si>
  <si>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</si>
  <si>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</si>
  <si>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</si>
  <si>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</si>
  <si>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</si>
  <si>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</si>
  <si>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</si>
  <si>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</si>
  <si>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</si>
  <si>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</si>
  <si>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</si>
  <si>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</si>
  <si>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</si>
  <si>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</si>
  <si>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</si>
  <si>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</si>
  <si>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</si>
  <si>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</si>
  <si>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</si>
  <si>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</si>
  <si>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</si>
  <si>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</si>
  <si>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</si>
  <si>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</si>
  <si>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</si>
  <si>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</si>
  <si>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</si>
  <si>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</si>
  <si>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</si>
  <si>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</si>
  <si>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</si>
  <si>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</si>
  <si>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</si>
  <si>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</si>
  <si>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</si>
  <si>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</si>
  <si>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</si>
  <si>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</si>
  <si>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</si>
  <si>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</si>
  <si>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</si>
  <si>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</si>
  <si>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</si>
  <si>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</si>
  <si>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</si>
  <si>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</si>
  <si>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</si>
  <si>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</si>
  <si>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</si>
  <si>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</si>
  <si>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</si>
  <si>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</si>
  <si>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</si>
  <si>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</si>
  <si>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</si>
  <si>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</si>
  <si>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</si>
  <si>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</si>
  <si>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</si>
  <si>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</si>
  <si>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</si>
  <si>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</si>
  <si>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</si>
  <si>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</si>
  <si>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</si>
  <si>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</si>
  <si>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</si>
  <si>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</si>
  <si>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</si>
  <si>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</si>
  <si>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</si>
  <si>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</si>
  <si>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</si>
  <si>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</si>
  <si>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</si>
  <si>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</si>
  <si>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</si>
  <si>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</si>
  <si>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</si>
  <si>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</si>
  <si>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</si>
  <si>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</si>
  <si>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</si>
  <si>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</si>
  <si>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</si>
  <si>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</si>
  <si>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</si>
  <si>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</si>
  <si>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</si>
  <si>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</si>
  <si>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</si>
  <si>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</si>
  <si>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</si>
  <si>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</si>
  <si>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</si>
  <si>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</si>
  <si>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</si>
  <si>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</si>
  <si>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</si>
  <si>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</si>
  <si>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</si>
  <si>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</si>
  <si>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</si>
  <si>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</si>
  <si>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</si>
  <si>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</si>
  <si>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</si>
  <si>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</si>
  <si>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</si>
  <si>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</si>
  <si>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</si>
  <si>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</si>
  <si>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</si>
  <si>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</si>
  <si>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</si>
  <si>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</si>
  <si>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</si>
  <si>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</si>
  <si>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</si>
  <si>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</si>
  <si>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</si>
  <si>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</si>
  <si>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</si>
  <si>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</si>
  <si>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</si>
  <si>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</si>
  <si>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</si>
  <si>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</si>
  <si>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</si>
  <si>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</si>
  <si>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</si>
  <si>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</si>
  <si>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</si>
  <si>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</si>
  <si>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</si>
  <si>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</si>
  <si>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</si>
  <si>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</si>
  <si>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</si>
  <si>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</si>
  <si>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</si>
  <si>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</si>
  <si>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</si>
  <si>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</si>
  <si>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</si>
  <si>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</si>
  <si>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</si>
  <si>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</si>
  <si>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</si>
  <si>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</si>
  <si>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</si>
  <si>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</si>
  <si>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</si>
  <si>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</si>
  <si>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</si>
  <si>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</si>
  <si>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</si>
  <si>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</si>
  <si>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</si>
  <si>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</si>
  <si>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</si>
  <si>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</si>
  <si>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</si>
  <si>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</si>
  <si>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</si>
  <si>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</si>
  <si>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</si>
  <si>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</si>
  <si>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</si>
  <si>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</si>
  <si>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</si>
  <si>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</si>
  <si>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</si>
  <si>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</si>
  <si>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</si>
  <si>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</si>
  <si>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</si>
  <si>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</si>
  <si>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</si>
  <si>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</si>
  <si>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</si>
  <si>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</si>
  <si>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</si>
  <si>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</si>
  <si>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</si>
  <si>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</si>
  <si>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</si>
  <si>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</si>
  <si>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</si>
  <si>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</si>
  <si>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</si>
  <si>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</si>
  <si>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</si>
  <si>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</si>
  <si>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</si>
  <si>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</si>
  <si>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</si>
  <si>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</si>
  <si>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</si>
  <si>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</si>
  <si>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</si>
  <si>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</si>
  <si>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</si>
  <si>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</si>
  <si>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</si>
  <si>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</si>
  <si>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</si>
  <si>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</si>
  <si>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</si>
  <si>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</si>
  <si>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</si>
  <si>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</si>
  <si>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</si>
  <si>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</si>
  <si>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</si>
  <si>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</si>
  <si>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</si>
  <si>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</si>
  <si>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</si>
  <si>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</si>
  <si>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</si>
  <si>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</si>
  <si>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</si>
  <si>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</si>
  <si>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</si>
  <si>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</si>
  <si>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</si>
  <si>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</si>
  <si>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</si>
  <si>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</si>
  <si>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</si>
  <si>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</si>
  <si>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</si>
  <si>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</si>
  <si>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</si>
  <si>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</si>
  <si>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</si>
  <si>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</si>
  <si>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</si>
  <si>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</si>
  <si>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</si>
  <si>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</si>
  <si>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</si>
  <si>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</si>
  <si>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</si>
  <si>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</si>
  <si>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</si>
  <si>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</si>
  <si>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</si>
  <si>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</si>
  <si>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</si>
  <si>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</si>
  <si>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</si>
  <si>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</si>
  <si>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</si>
  <si>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</si>
  <si>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</si>
  <si>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</si>
  <si>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</si>
  <si>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</si>
  <si>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</si>
  <si>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</si>
  <si>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</si>
  <si>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</si>
  <si>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</si>
  <si>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</si>
  <si>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</si>
  <si>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</si>
  <si>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</si>
  <si>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</si>
  <si>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</si>
  <si>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</si>
  <si>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</si>
  <si>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</si>
  <si>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</si>
  <si>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</si>
  <si>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</si>
  <si>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</si>
  <si>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</si>
  <si>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</si>
  <si>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</si>
  <si>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</si>
  <si>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</si>
  <si>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</si>
  <si>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</si>
  <si>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</si>
  <si>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</si>
  <si>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</si>
  <si>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</si>
  <si>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</si>
  <si>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</si>
  <si>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</si>
  <si>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</si>
  <si>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</si>
  <si>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</si>
  <si>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</si>
  <si>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</si>
  <si>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</si>
  <si>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</si>
  <si>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</si>
  <si>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</si>
  <si>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</si>
  <si>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</si>
  <si>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</si>
  <si>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</si>
  <si>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</si>
  <si>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</si>
  <si>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</si>
  <si>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</si>
  <si>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</si>
  <si>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</si>
  <si>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</si>
  <si>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</si>
  <si>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</si>
  <si>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</si>
  <si>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</si>
  <si>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</si>
  <si>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</si>
  <si>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</si>
  <si>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</si>
  <si>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</si>
  <si>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</si>
  <si>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</si>
  <si>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</si>
  <si>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</si>
  <si>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</si>
  <si>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</si>
  <si>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</si>
  <si>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</si>
  <si>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</si>
  <si>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</si>
  <si>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</si>
  <si>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</si>
  <si>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</si>
  <si>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</si>
  <si>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</si>
  <si>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</si>
  <si>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</si>
  <si>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</si>
  <si>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</si>
  <si>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</si>
  <si>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</si>
  <si>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</si>
  <si>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</si>
  <si>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</si>
  <si>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</si>
  <si>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</si>
  <si>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</si>
  <si>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</si>
  <si>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</si>
  <si>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</si>
  <si>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</si>
  <si>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</si>
  <si>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</si>
  <si>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</si>
  <si>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</si>
  <si>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</si>
  <si>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</si>
  <si>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</si>
  <si>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</si>
  <si>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</si>
  <si>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</si>
  <si>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</si>
  <si>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</si>
  <si>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</si>
  <si>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</si>
  <si>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</si>
  <si>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</si>
  <si>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</si>
  <si>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</si>
  <si>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</si>
  <si>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</si>
  <si>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</si>
  <si>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</si>
  <si>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</si>
  <si>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</si>
  <si>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</si>
  <si>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</si>
  <si>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</si>
  <si>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</si>
  <si>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</si>
  <si>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</si>
  <si>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</si>
  <si>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</si>
  <si>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</si>
  <si>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</si>
  <si>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</si>
  <si>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</si>
  <si>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</si>
  <si>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</si>
  <si>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</si>
  <si>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</si>
  <si>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</si>
  <si>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</si>
  <si>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</si>
  <si>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</si>
  <si>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</si>
  <si>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</si>
  <si>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</si>
  <si>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</si>
  <si>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</si>
  <si>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</si>
  <si>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</si>
  <si>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</si>
  <si>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</si>
  <si>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</si>
  <si>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</si>
  <si>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</si>
  <si>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</si>
  <si>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</si>
  <si>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</si>
  <si>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</si>
  <si>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</si>
  <si>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</si>
  <si>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</si>
  <si>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</si>
  <si>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</si>
  <si>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</si>
  <si>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</si>
  <si>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</si>
  <si>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</si>
  <si>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</si>
  <si>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</si>
  <si>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</si>
  <si>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</si>
  <si>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</si>
  <si>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</si>
  <si>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</si>
  <si>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</si>
  <si>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</si>
  <si>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</si>
  <si>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</si>
  <si>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</si>
  <si>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</si>
  <si>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</si>
  <si>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</si>
  <si>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</si>
  <si>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</si>
  <si>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</si>
  <si>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</si>
  <si>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</si>
  <si>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</si>
  <si>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</si>
  <si>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</si>
  <si>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</si>
  <si>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</si>
  <si>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</si>
  <si>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</si>
  <si>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</si>
  <si>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</si>
  <si>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</si>
  <si>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</si>
  <si>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</si>
  <si>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</si>
  <si>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</si>
  <si>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</si>
  <si>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</si>
  <si>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</si>
  <si>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</si>
  <si>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</si>
  <si>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</si>
  <si>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</si>
  <si>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</si>
  <si>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</si>
  <si>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</si>
  <si>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</si>
  <si>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</si>
  <si>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</si>
  <si>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</si>
  <si>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</si>
  <si>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</si>
  <si>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</si>
  <si>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</si>
  <si>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</si>
  <si>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</si>
  <si>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</si>
  <si>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</si>
  <si>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</si>
  <si>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</si>
  <si>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</si>
  <si>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</si>
  <si>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</si>
  <si>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</si>
  <si>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</si>
  <si>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</si>
  <si>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</si>
  <si>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</si>
  <si>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</si>
  <si>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</si>
  <si>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</si>
  <si>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</si>
  <si>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</si>
  <si>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</si>
  <si>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</si>
  <si>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</si>
  <si>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</si>
  <si>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</si>
  <si>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</si>
  <si>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</si>
  <si>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</si>
  <si>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</si>
  <si>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</si>
  <si>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</si>
  <si>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</si>
  <si>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</si>
  <si>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</si>
  <si>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</si>
  <si>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</si>
  <si>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</si>
  <si>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</si>
  <si>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</si>
  <si>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</si>
  <si>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</si>
  <si>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</si>
  <si>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</si>
  <si>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</si>
  <si>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</si>
  <si>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</si>
  <si>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</si>
  <si>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</si>
  <si>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</si>
  <si>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</si>
  <si>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</si>
  <si>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</si>
  <si>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</si>
  <si>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</si>
  <si>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</si>
  <si>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</si>
  <si>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</si>
  <si>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</si>
  <si>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</si>
  <si>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</si>
  <si>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</si>
  <si>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</si>
  <si>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</si>
  <si>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</si>
  <si>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</si>
  <si>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</si>
  <si>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</si>
  <si>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</si>
  <si>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</si>
  <si>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</si>
  <si>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</si>
  <si>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</si>
  <si>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</si>
  <si>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</si>
  <si>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</si>
  <si>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</si>
  <si>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</si>
  <si>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</si>
  <si>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</si>
  <si>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</si>
  <si>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</si>
  <si>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</si>
  <si>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</si>
  <si>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</si>
  <si>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</si>
  <si>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</si>
  <si>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</si>
  <si>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</si>
  <si>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</si>
  <si>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</si>
  <si>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</si>
  <si>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</si>
  <si>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</si>
  <si>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</si>
  <si>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</si>
  <si>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</si>
  <si>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</si>
  <si>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</si>
  <si>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</si>
  <si>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</si>
  <si>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</si>
  <si>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</si>
  <si>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</si>
  <si>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</si>
  <si>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</si>
  <si>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</si>
  <si>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</si>
  <si>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</si>
  <si>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</si>
  <si>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</si>
  <si>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</si>
  <si>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</si>
  <si>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</si>
  <si>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</si>
  <si>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</si>
  <si>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</si>
  <si>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</si>
  <si>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</si>
  <si>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</si>
  <si>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</si>
  <si>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</si>
  <si>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</si>
  <si>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</si>
  <si>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</si>
  <si>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</si>
  <si>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</si>
  <si>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</si>
  <si>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</si>
  <si>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</si>
  <si>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</si>
  <si>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</si>
  <si>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</si>
  <si>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</si>
  <si>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</si>
  <si>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</si>
  <si>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</si>
  <si>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</si>
  <si>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</si>
  <si>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</si>
  <si>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</si>
  <si>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</si>
  <si>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</si>
  <si>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</si>
  <si>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</si>
  <si>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</si>
  <si>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</si>
  <si>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</si>
  <si>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</si>
  <si>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</si>
  <si>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</si>
  <si>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</si>
  <si>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</si>
  <si>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</si>
  <si>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</si>
  <si>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</si>
  <si>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</si>
  <si>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</si>
  <si>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</si>
  <si>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</si>
  <si>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</si>
  <si>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</si>
  <si>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</si>
  <si>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</si>
  <si>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</si>
  <si>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</si>
  <si>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</si>
  <si>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</si>
  <si>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</si>
  <si>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</si>
  <si>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</si>
  <si>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</si>
  <si>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</si>
  <si>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</si>
  <si>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</si>
  <si>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</si>
  <si>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</si>
  <si>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</si>
  <si>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</si>
  <si>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</si>
  <si>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</si>
  <si>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</si>
  <si>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</si>
  <si>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</si>
  <si>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</si>
  <si>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</si>
  <si>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</si>
  <si>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</si>
  <si>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</si>
  <si>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</si>
  <si>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</si>
  <si>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</si>
  <si>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</si>
  <si>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</si>
  <si>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</si>
  <si>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</si>
  <si>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</si>
  <si>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</si>
  <si>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</si>
  <si>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</si>
  <si>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</si>
  <si>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</si>
  <si>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</si>
  <si>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</si>
  <si>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</si>
  <si>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</si>
  <si>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</si>
  <si>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</si>
  <si>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</si>
  <si>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</si>
  <si>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</si>
  <si>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</si>
  <si>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</si>
  <si>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</si>
  <si>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</si>
  <si>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</si>
  <si>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</si>
  <si>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</si>
  <si>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</si>
  <si>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</si>
  <si>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</si>
  <si>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</si>
  <si>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</si>
  <si>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</si>
  <si>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</si>
  <si>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</si>
  <si>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</si>
  <si>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</si>
  <si>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</si>
  <si>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</si>
  <si>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</si>
  <si>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</si>
  <si>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</si>
  <si>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</si>
  <si>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</si>
  <si>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</si>
  <si>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</si>
  <si>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</si>
  <si>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</si>
  <si>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</si>
  <si>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</si>
  <si>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</si>
  <si>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</si>
  <si>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</si>
  <si>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</si>
  <si>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</si>
  <si>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</si>
  <si>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</si>
  <si>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</si>
  <si>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</si>
  <si>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</si>
  <si>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</si>
  <si>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</si>
  <si>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</si>
  <si>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</si>
  <si>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</si>
  <si>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</si>
  <si>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</si>
  <si>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</si>
  <si>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</si>
  <si>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</si>
  <si>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</si>
  <si>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</si>
  <si>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</si>
  <si>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</si>
  <si>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</si>
  <si>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</si>
  <si>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</si>
  <si>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</si>
  <si>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</si>
  <si>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</si>
  <si>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</si>
  <si>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</si>
  <si>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</si>
  <si>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</si>
  <si>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</si>
  <si>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</si>
  <si>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</si>
  <si>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</si>
  <si>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</si>
  <si>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</si>
  <si>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</si>
  <si>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</si>
  <si>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</si>
  <si>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</si>
  <si>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</si>
  <si>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</si>
  <si>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</si>
  <si>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</si>
  <si>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</si>
  <si>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</si>
  <si>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</si>
  <si>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</si>
  <si>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</si>
  <si>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</si>
  <si>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</si>
  <si>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</si>
  <si>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</si>
  <si>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</si>
  <si>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</si>
  <si>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</si>
  <si>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</si>
  <si>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</si>
  <si>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</si>
  <si>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</si>
  <si>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</si>
  <si>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</si>
  <si>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</si>
  <si>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</si>
  <si>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</si>
  <si>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</si>
  <si>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</si>
  <si>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</si>
  <si>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</si>
  <si>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</si>
  <si>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</si>
  <si>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</si>
  <si>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</si>
  <si>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</si>
  <si>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</si>
  <si>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</si>
  <si>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</si>
  <si>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</si>
  <si>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</si>
  <si>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</si>
  <si>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</si>
  <si>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</si>
  <si>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</si>
  <si>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</si>
  <si>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</si>
  <si>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</si>
  <si>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</si>
  <si>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</si>
  <si>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</si>
  <si>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</si>
  <si>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</si>
  <si>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</si>
  <si>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</si>
  <si>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</si>
  <si>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</si>
  <si>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</si>
  <si>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</si>
  <si>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</si>
  <si>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</si>
  <si>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</si>
  <si>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</si>
  <si>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</si>
  <si>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</si>
  <si>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</si>
  <si>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</si>
  <si>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</si>
  <si>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</si>
  <si>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</si>
  <si>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</si>
  <si>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</si>
  <si>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</si>
  <si>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</si>
  <si>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</si>
  <si>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</si>
  <si>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</si>
  <si>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</si>
  <si>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</si>
  <si>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</si>
  <si>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</si>
  <si>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</si>
  <si>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</si>
  <si>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</si>
  <si>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</si>
  <si>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</si>
  <si>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</si>
  <si>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</si>
  <si>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</si>
  <si>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</si>
  <si>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</si>
  <si>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</si>
  <si>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</si>
  <si>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</si>
  <si>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</si>
  <si>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</si>
  <si>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</si>
  <si>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</si>
  <si>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</si>
  <si>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</si>
  <si>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</si>
  <si>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</si>
  <si>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</si>
  <si>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</si>
  <si>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</si>
  <si>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</si>
  <si>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</si>
  <si>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</si>
  <si>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</si>
  <si>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</si>
  <si>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</si>
  <si>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</si>
  <si>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</si>
  <si>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</si>
  <si>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</si>
  <si>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</si>
  <si>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</si>
  <si>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</si>
  <si>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</si>
  <si>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</si>
  <si>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</si>
  <si>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</si>
  <si>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</si>
  <si>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</si>
  <si>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</si>
  <si>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</si>
  <si>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</si>
  <si>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</si>
  <si>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</si>
  <si>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</si>
  <si>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</si>
  <si>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</si>
  <si>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</si>
  <si>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</si>
  <si>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</si>
  <si>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</si>
  <si>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</si>
  <si>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</si>
  <si>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</si>
  <si>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</si>
  <si>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</si>
  <si>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</si>
  <si>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</si>
  <si>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</si>
  <si>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</si>
  <si>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</si>
  <si>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</si>
  <si>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</si>
  <si>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</si>
  <si>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</si>
  <si>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</si>
  <si>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</si>
  <si>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</si>
  <si>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</si>
  <si>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</si>
  <si>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</si>
  <si>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</si>
  <si>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</si>
  <si>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</si>
  <si>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</si>
  <si>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</si>
  <si>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</si>
  <si>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</si>
  <si>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</si>
  <si>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</si>
  <si>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</si>
  <si>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</si>
  <si>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</si>
  <si>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</si>
  <si>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</si>
  <si>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</si>
  <si>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</si>
  <si>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</si>
  <si>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</si>
  <si>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</si>
  <si>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</si>
  <si>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</si>
  <si>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</si>
  <si>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</si>
  <si>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</si>
  <si>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</si>
  <si>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</si>
  <si>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</si>
  <si>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</si>
  <si>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</si>
  <si>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</si>
  <si>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</si>
  <si>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</si>
  <si>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</si>
  <si>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</si>
  <si>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</si>
  <si>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</si>
  <si>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</si>
  <si>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</si>
  <si>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</si>
  <si>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</si>
  <si>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</si>
  <si>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</si>
  <si>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</si>
  <si>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</si>
  <si>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</si>
  <si>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</si>
  <si>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</si>
  <si>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</si>
  <si>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</si>
  <si>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</si>
  <si>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</si>
  <si>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</si>
  <si>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</si>
  <si>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</si>
  <si>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</si>
  <si>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</si>
  <si>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</si>
  <si>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</si>
  <si>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</si>
  <si>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</si>
  <si>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</si>
  <si>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</si>
  <si>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</si>
  <si>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</si>
  <si>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</si>
  <si>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</si>
  <si>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</si>
  <si>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</si>
  <si>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</si>
  <si>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</si>
  <si>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</si>
  <si>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</si>
  <si>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</si>
  <si>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</si>
  <si>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</si>
  <si>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</si>
  <si>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</si>
  <si>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</si>
  <si>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</si>
  <si>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</si>
  <si>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</si>
  <si>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</si>
  <si>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</si>
  <si>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</si>
  <si>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</si>
  <si>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</si>
  <si>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</si>
  <si>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</si>
  <si>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</si>
  <si>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</si>
  <si>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</si>
  <si>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</si>
  <si>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</si>
  <si>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</si>
  <si>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</si>
  <si>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</si>
  <si>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</si>
  <si>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</si>
  <si>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</si>
  <si>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</si>
  <si>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</si>
  <si>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</si>
  <si>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</si>
  <si>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</si>
  <si>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</si>
  <si>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</si>
  <si>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</si>
  <si>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</si>
  <si>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</si>
  <si>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</si>
  <si>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</si>
  <si>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</si>
  <si>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</si>
  <si>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</si>
  <si>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</si>
  <si>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</si>
  <si>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</si>
  <si>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</si>
  <si>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</si>
  <si>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</si>
  <si>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</si>
  <si>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</si>
  <si>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</si>
  <si>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</si>
  <si>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</si>
  <si>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</si>
  <si>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</si>
  <si>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</si>
  <si>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</si>
  <si>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</si>
  <si>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</si>
  <si>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</si>
  <si>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</si>
  <si>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</si>
  <si>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</si>
  <si>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</si>
  <si>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</si>
  <si>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</si>
  <si>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</si>
  <si>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</si>
  <si>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</si>
  <si>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</si>
  <si>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</si>
  <si>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</si>
  <si>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</si>
  <si>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</si>
  <si>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</si>
  <si>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</si>
  <si>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</si>
  <si>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</si>
  <si>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</si>
  <si>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</si>
  <si>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</si>
  <si>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</si>
  <si>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</si>
  <si>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</si>
  <si>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</si>
  <si>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</si>
  <si>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</si>
  <si>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</si>
  <si>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</si>
  <si>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</si>
  <si>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</si>
  <si>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</si>
  <si>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</si>
  <si>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</si>
  <si>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</si>
  <si>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</si>
  <si>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</si>
  <si>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</si>
  <si>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</si>
  <si>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</si>
  <si>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</si>
  <si>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</si>
  <si>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</si>
  <si>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</si>
  <si>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</si>
  <si>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</si>
  <si>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</si>
  <si>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</si>
  <si>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</si>
  <si>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</si>
  <si>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</si>
  <si>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</si>
  <si>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</si>
  <si>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</si>
  <si>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</si>
  <si>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</si>
  <si>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</si>
  <si>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</si>
  <si>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</si>
  <si>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</si>
  <si>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</si>
  <si>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</si>
  <si>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</si>
  <si>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</si>
  <si>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</si>
  <si>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</si>
  <si>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</si>
  <si>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</si>
  <si>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</si>
  <si>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</si>
  <si>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</si>
  <si>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</si>
  <si>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</si>
  <si>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</si>
  <si>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</si>
  <si>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</si>
  <si>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</si>
  <si>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</si>
  <si>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</si>
  <si>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</si>
  <si>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</si>
  <si>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</si>
  <si>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</si>
  <si>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</si>
  <si>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</si>
  <si>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</si>
  <si>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</si>
  <si>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</si>
  <si>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</si>
  <si>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</si>
  <si>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</si>
  <si>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</si>
  <si>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</si>
  <si>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</si>
  <si>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</si>
  <si>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</si>
  <si>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</si>
  <si>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</si>
  <si>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</si>
  <si>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</si>
  <si>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</si>
  <si>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</si>
  <si>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</si>
  <si>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</si>
  <si>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</si>
  <si>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</si>
  <si>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</si>
  <si>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</si>
  <si>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</si>
  <si>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</si>
  <si>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</si>
  <si>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</si>
  <si>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</si>
  <si>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</si>
  <si>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</si>
  <si>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</si>
  <si>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</si>
  <si>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</si>
  <si>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</si>
  <si>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</si>
  <si>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</si>
  <si>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</si>
  <si>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</si>
  <si>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</si>
  <si>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</si>
  <si>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</si>
  <si>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</si>
  <si>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</si>
  <si>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</si>
  <si>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</si>
  <si>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</si>
  <si>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</si>
  <si>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</si>
  <si>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</si>
  <si>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</si>
  <si>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</si>
  <si>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</si>
  <si>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</si>
  <si>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</si>
  <si>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</si>
  <si>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</si>
  <si>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</si>
  <si>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</si>
  <si>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</si>
  <si>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</si>
  <si>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</si>
  <si>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</si>
  <si>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</si>
  <si>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</si>
  <si>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</si>
  <si>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</si>
  <si>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</si>
  <si>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</si>
  <si>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</si>
  <si>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</si>
  <si>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</si>
  <si>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</si>
  <si>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</si>
  <si>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</si>
  <si>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</si>
  <si>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</si>
  <si>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</si>
  <si>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</si>
  <si>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</si>
  <si>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</si>
  <si>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</si>
  <si>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</si>
  <si>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</si>
  <si>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</si>
  <si>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</si>
  <si>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</si>
  <si>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</si>
  <si>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</si>
  <si>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</si>
  <si>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</si>
  <si>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</si>
  <si>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</si>
  <si>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</si>
  <si>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</si>
  <si>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</si>
  <si>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</si>
  <si>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</si>
  <si>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</si>
  <si>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</si>
  <si>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</si>
  <si>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</si>
  <si>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</si>
  <si>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</si>
  <si>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</si>
  <si>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</si>
  <si>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</si>
  <si>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</si>
  <si>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</si>
  <si>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</si>
  <si>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</si>
  <si>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</si>
  <si>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</si>
  <si>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</si>
  <si>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</si>
  <si>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</si>
  <si>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</si>
  <si>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</si>
  <si>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</si>
  <si>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</si>
  <si>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</si>
  <si>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</si>
  <si>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</si>
  <si>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</si>
  <si>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</si>
  <si>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</si>
  <si>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</si>
  <si>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</si>
  <si>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</si>
  <si>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</si>
  <si>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</si>
  <si>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</si>
  <si>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</si>
  <si>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</si>
  <si>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</si>
  <si>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</si>
  <si>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</si>
  <si>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</si>
  <si>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</si>
  <si>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</si>
  <si>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</si>
  <si>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</si>
  <si>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</si>
  <si>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</si>
  <si>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</si>
  <si>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</si>
  <si>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</si>
  <si>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</si>
  <si>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</si>
  <si>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</si>
  <si>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</si>
  <si>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</si>
  <si>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</si>
  <si>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</si>
  <si>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</si>
  <si>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</si>
  <si>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</si>
  <si>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</si>
  <si>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</si>
  <si>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</si>
  <si>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</si>
  <si>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</si>
  <si>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</si>
  <si>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</si>
  <si>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</si>
  <si>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</si>
  <si>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</si>
  <si>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</si>
  <si>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</si>
  <si>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</si>
  <si>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</si>
  <si>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</si>
  <si>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</si>
  <si>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</si>
  <si>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</si>
  <si>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</si>
  <si>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</si>
  <si>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</si>
  <si>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</si>
  <si>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</si>
  <si>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</si>
  <si>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</si>
  <si>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</si>
  <si>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</si>
  <si>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</si>
  <si>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</si>
  <si>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</si>
  <si>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</si>
  <si>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</si>
  <si>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</si>
  <si>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</si>
  <si>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</si>
  <si>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</si>
  <si>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</si>
  <si>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</si>
  <si>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</si>
  <si>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</si>
  <si>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</si>
  <si>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</si>
  <si>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</si>
  <si>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</si>
  <si>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</si>
  <si>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</si>
  <si>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</si>
  <si>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</si>
  <si>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</si>
  <si>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</si>
  <si>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</si>
  <si>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</si>
  <si>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</si>
  <si>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</si>
  <si>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</si>
  <si>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</si>
  <si>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</si>
  <si>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</si>
  <si>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</si>
  <si>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</si>
  <si>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</si>
  <si>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</si>
  <si>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</si>
  <si>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</si>
  <si>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</si>
  <si>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</si>
  <si>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</si>
  <si>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</si>
  <si>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</si>
  <si>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</si>
  <si>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</si>
  <si>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</si>
  <si>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</si>
  <si>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</si>
  <si>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</si>
  <si>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</si>
  <si>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</si>
  <si>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</si>
  <si>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</si>
  <si>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</si>
  <si>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</si>
  <si>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</si>
  <si>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</si>
  <si>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</si>
  <si>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</si>
  <si>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</si>
  <si>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</si>
  <si>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</si>
  <si>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</si>
  <si>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</si>
  <si>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</si>
  <si>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</si>
  <si>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</si>
  <si>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</si>
  <si>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</si>
  <si>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</si>
  <si>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</si>
  <si>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</si>
  <si>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</si>
  <si>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</si>
  <si>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</si>
  <si>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</si>
  <si>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</si>
  <si>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</si>
  <si>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</si>
  <si>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</si>
  <si>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</si>
  <si>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</si>
  <si>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</si>
  <si>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</si>
  <si>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</si>
  <si>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</si>
  <si>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</si>
  <si>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</si>
  <si>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</si>
  <si>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</si>
  <si>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</si>
  <si>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</si>
  <si>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</si>
  <si>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</si>
  <si>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</si>
  <si>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</si>
  <si>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</si>
  <si>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</si>
  <si>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</si>
  <si>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</si>
  <si>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</si>
  <si>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</si>
  <si>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</si>
  <si>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</si>
  <si>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</si>
  <si>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</si>
  <si>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</si>
  <si>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</si>
  <si>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</si>
  <si>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</si>
  <si>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</si>
  <si>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</si>
  <si>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</si>
  <si>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</si>
  <si>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</si>
  <si>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</si>
  <si>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</si>
  <si>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</si>
  <si>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</si>
  <si>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</si>
  <si>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</si>
  <si>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</si>
  <si>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</si>
  <si>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</si>
  <si>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</si>
  <si>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</si>
  <si>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</si>
  <si>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</si>
  <si>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</si>
  <si>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</si>
  <si>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</si>
  <si>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</si>
  <si>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</si>
  <si>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</si>
  <si>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</si>
  <si>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</si>
  <si>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</si>
  <si>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</si>
  <si>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</si>
  <si>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</si>
  <si>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</si>
  <si>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</si>
  <si>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</si>
  <si>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</si>
  <si>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</si>
  <si>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</si>
  <si>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</si>
  <si>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</si>
  <si>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</si>
  <si>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</si>
  <si>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</si>
  <si>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</si>
  <si>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</si>
  <si>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</si>
  <si>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</si>
  <si>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</si>
  <si>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</si>
  <si>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</si>
  <si>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</si>
  <si>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</si>
  <si>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</si>
  <si>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</si>
  <si>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</si>
  <si>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</si>
  <si>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</si>
  <si>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</si>
  <si>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</si>
  <si>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</si>
  <si>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</si>
  <si>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</si>
  <si>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</si>
  <si>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</si>
  <si>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</si>
  <si>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</si>
  <si>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</si>
  <si>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</si>
  <si>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</si>
  <si>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</si>
  <si>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</si>
  <si>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</si>
  <si>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</si>
  <si>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</si>
  <si>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</si>
  <si>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</si>
  <si>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</si>
  <si>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</si>
  <si>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</si>
  <si>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</si>
  <si>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</si>
  <si>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</si>
  <si>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</si>
  <si>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</si>
  <si>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</si>
  <si>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</si>
  <si>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</si>
  <si>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</si>
  <si>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</si>
  <si>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</si>
  <si>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</si>
  <si>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</si>
  <si>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</si>
  <si>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</si>
  <si>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</si>
  <si>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</si>
  <si>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</si>
  <si>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</si>
  <si>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</si>
  <si>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</si>
  <si>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</si>
  <si>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</si>
  <si>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</si>
  <si>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</si>
  <si>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</si>
  <si>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</si>
  <si>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</si>
  <si>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</si>
  <si>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</si>
  <si>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</si>
  <si>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</si>
  <si>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</si>
  <si>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</si>
  <si>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</si>
  <si>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</si>
  <si>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</si>
  <si>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</si>
  <si>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</si>
  <si>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</si>
  <si>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</si>
  <si>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</si>
  <si>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</si>
  <si>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</si>
  <si>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</si>
  <si>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</si>
  <si>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</si>
  <si>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</si>
  <si>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</si>
  <si>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</si>
  <si>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</si>
  <si>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</si>
  <si>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</si>
  <si>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</si>
  <si>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</si>
  <si>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</si>
  <si>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</si>
  <si>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</si>
  <si>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</si>
  <si>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</si>
  <si>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</si>
  <si>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</si>
  <si>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</si>
  <si>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</si>
  <si>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</si>
  <si>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</si>
  <si>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</si>
  <si>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</si>
  <si>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</si>
  <si>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</si>
  <si>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</si>
  <si>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</si>
  <si>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</si>
  <si>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</si>
  <si>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</si>
  <si>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</si>
  <si>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</si>
  <si>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</si>
  <si>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</si>
  <si>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</si>
  <si>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</si>
  <si>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</si>
  <si>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</si>
  <si>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</si>
  <si>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</si>
  <si>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</si>
  <si>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</si>
  <si>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</si>
  <si>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</si>
  <si>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</si>
  <si>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</si>
  <si>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</si>
  <si>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</si>
  <si>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</si>
  <si>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</si>
  <si>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</si>
  <si>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</si>
  <si>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</si>
  <si>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</si>
  <si>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</si>
  <si>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</si>
  <si>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</si>
  <si>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</si>
  <si>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</si>
  <si>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</si>
  <si>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</si>
  <si>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</si>
  <si>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</si>
  <si>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</si>
  <si>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</si>
  <si>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</si>
  <si>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</si>
  <si>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</si>
  <si>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</si>
  <si>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</si>
  <si>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</si>
  <si>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</si>
  <si>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</si>
  <si>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</si>
  <si>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</si>
  <si>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</si>
  <si>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</si>
  <si>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</si>
  <si>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</si>
  <si>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</si>
  <si>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</si>
  <si>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</si>
  <si>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</si>
  <si>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</si>
  <si>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</si>
  <si>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</si>
  <si>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</si>
  <si>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</si>
  <si>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</si>
  <si>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</si>
  <si>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</si>
  <si>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</si>
  <si>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</si>
  <si>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</si>
  <si>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</si>
  <si>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</si>
  <si>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</si>
  <si>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</si>
  <si>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</si>
  <si>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</si>
  <si>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</si>
  <si>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</si>
  <si>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</si>
  <si>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</si>
  <si>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</si>
  <si>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</si>
  <si>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</si>
  <si>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</si>
  <si>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</si>
  <si>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</si>
  <si>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</si>
  <si>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</si>
  <si>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</si>
  <si>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</si>
  <si>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</si>
  <si>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</si>
  <si>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</si>
  <si>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</si>
  <si>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</si>
  <si>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</si>
  <si>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</si>
  <si>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</si>
  <si>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</si>
  <si>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</si>
  <si>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</si>
  <si>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</si>
  <si>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</si>
  <si>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</si>
  <si>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</si>
  <si>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</si>
  <si>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</si>
  <si>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</si>
  <si>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</si>
  <si>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</si>
  <si>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</si>
  <si>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</si>
  <si>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</si>
  <si>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</si>
  <si>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</si>
  <si>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</si>
  <si>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</si>
  <si>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</si>
  <si>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</si>
  <si>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</si>
  <si>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</si>
  <si>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</si>
  <si>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</si>
  <si>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</si>
  <si>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</si>
  <si>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</si>
  <si>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</si>
  <si>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</si>
  <si>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</si>
  <si>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</si>
  <si>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</si>
  <si>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</si>
  <si>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</si>
  <si>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</si>
  <si>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</si>
  <si>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</si>
  <si>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</si>
  <si>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</si>
  <si>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</si>
  <si>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</si>
  <si>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</si>
  <si>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</si>
  <si>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</si>
  <si>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</si>
  <si>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</si>
  <si>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</si>
  <si>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</si>
  <si>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</si>
  <si>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</si>
  <si>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</si>
  <si>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</si>
  <si>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</si>
  <si>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</si>
  <si>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</si>
  <si>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</si>
  <si>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</si>
  <si>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</si>
  <si>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</si>
  <si>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</si>
  <si>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</si>
  <si>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</si>
  <si>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</si>
  <si>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</si>
  <si>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</si>
  <si>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</si>
  <si>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</si>
  <si>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</si>
  <si>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</si>
  <si>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</si>
  <si>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</si>
  <si>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</si>
  <si>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</si>
  <si>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</si>
  <si>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</si>
  <si>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</si>
  <si>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</si>
  <si>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</si>
  <si>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</si>
  <si>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</si>
  <si>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</si>
  <si>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</si>
  <si>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</si>
  <si>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</si>
  <si>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</si>
  <si>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</si>
  <si>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</si>
  <si>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</si>
  <si>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</si>
  <si>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</si>
  <si>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</si>
  <si>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</si>
  <si>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</si>
  <si>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</si>
  <si>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</si>
  <si>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</si>
  <si>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</si>
  <si>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</si>
  <si>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</si>
  <si>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</si>
  <si>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</si>
  <si>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</si>
  <si>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</si>
  <si>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</si>
  <si>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</si>
  <si>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</si>
  <si>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</si>
  <si>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</si>
  <si>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</si>
  <si>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</si>
  <si>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</si>
  <si>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</si>
  <si>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</si>
  <si>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</si>
  <si>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</si>
  <si>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</si>
  <si>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</si>
  <si>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</si>
  <si>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</si>
  <si>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</si>
  <si>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</si>
  <si>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</si>
  <si>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</si>
  <si>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</si>
  <si>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</si>
  <si>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</si>
  <si>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</si>
  <si>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</si>
  <si>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</si>
  <si>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</si>
  <si>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</si>
  <si>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</si>
  <si>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</si>
  <si>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</si>
  <si>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</si>
  <si>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</si>
  <si>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</si>
  <si>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</si>
  <si>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</si>
  <si>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</si>
  <si>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</si>
  <si>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</si>
  <si>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</si>
  <si>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</si>
  <si>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</si>
  <si>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</si>
  <si>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</si>
  <si>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</si>
  <si>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</si>
  <si>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</si>
  <si>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</si>
  <si>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</si>
  <si>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</si>
  <si>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</si>
  <si>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</si>
  <si>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</si>
  <si>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</si>
  <si>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</si>
  <si>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</si>
  <si>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</si>
  <si>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</si>
  <si>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</si>
  <si>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</si>
  <si>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</si>
  <si>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</si>
  <si>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</si>
  <si>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</si>
  <si>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</si>
  <si>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</si>
  <si>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</si>
  <si>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</si>
  <si>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</si>
  <si>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</si>
  <si>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</si>
  <si>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</si>
  <si>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</si>
  <si>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</si>
  <si>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</si>
  <si>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</si>
  <si>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</si>
  <si>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</si>
  <si>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</si>
  <si>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</si>
  <si>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</si>
  <si>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</si>
  <si>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</si>
  <si>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</si>
  <si>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</si>
  <si>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</si>
  <si>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</si>
  <si>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</si>
  <si>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</si>
  <si>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</si>
  <si>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</si>
  <si>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</si>
  <si>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</si>
  <si>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</si>
  <si>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</si>
  <si>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</si>
  <si>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</si>
  <si>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</si>
  <si>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</si>
  <si>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</si>
  <si>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</si>
  <si>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</si>
  <si>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</si>
  <si>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</si>
  <si>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</si>
  <si>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</si>
  <si>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</si>
  <si>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</si>
  <si>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</si>
  <si>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</si>
  <si>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</si>
  <si>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</si>
  <si>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</si>
  <si>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</si>
  <si>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</si>
  <si>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</si>
  <si>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</si>
  <si>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</si>
  <si>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</si>
  <si>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</si>
  <si>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</si>
  <si>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</si>
  <si>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</si>
  <si>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</si>
  <si>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</si>
  <si>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</si>
  <si>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</si>
  <si>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</si>
  <si>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</si>
  <si>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</si>
  <si>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</si>
  <si>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</si>
  <si>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</si>
  <si>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</si>
  <si>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</si>
  <si>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</si>
  <si>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</si>
  <si>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</si>
  <si>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</si>
  <si>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</si>
  <si>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</si>
  <si>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</si>
  <si>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</si>
  <si>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</si>
  <si>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</si>
  <si>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</si>
  <si>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</si>
  <si>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</si>
  <si>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</si>
  <si>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</si>
  <si>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</si>
  <si>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</si>
  <si>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</si>
  <si>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</si>
  <si>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</si>
  <si>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</si>
  <si>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</si>
  <si>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</si>
  <si>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</si>
  <si>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</si>
  <si>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</si>
  <si>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</si>
  <si>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</si>
  <si>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</si>
  <si>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</si>
  <si>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</si>
  <si>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</si>
  <si>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</si>
  <si>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</si>
  <si>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</si>
  <si>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</si>
  <si>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</si>
  <si>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</si>
  <si>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</si>
  <si>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</si>
  <si>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</si>
  <si>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</si>
  <si>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</si>
  <si>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</si>
  <si>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</si>
  <si>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</si>
  <si>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</si>
  <si>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</si>
  <si>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</si>
  <si>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</si>
  <si>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</si>
  <si>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</si>
  <si>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</si>
  <si>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</si>
  <si>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</si>
  <si>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</si>
  <si>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</si>
  <si>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</si>
  <si>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</si>
  <si>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</si>
  <si>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</si>
  <si>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</si>
  <si>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</si>
  <si>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</si>
  <si>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</si>
  <si>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</si>
  <si>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</si>
  <si>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</si>
  <si>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</si>
  <si>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</si>
  <si>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</si>
  <si>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</si>
  <si>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</si>
  <si>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</si>
  <si>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</si>
  <si>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</si>
  <si>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</si>
  <si>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</si>
  <si>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</si>
  <si>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</si>
  <si>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</si>
  <si>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</si>
  <si>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</si>
  <si>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</si>
  <si>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</si>
  <si>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</si>
  <si>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</si>
  <si>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</si>
  <si>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</si>
  <si>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</si>
  <si>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</si>
  <si>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</si>
  <si>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</si>
  <si>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</si>
  <si>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</si>
  <si>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</si>
  <si>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</si>
  <si>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</si>
  <si>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</si>
  <si>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</si>
  <si>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</si>
  <si>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</si>
  <si>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</si>
  <si>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</si>
  <si>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</si>
  <si>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</si>
  <si>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</si>
  <si>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</si>
  <si>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</si>
  <si>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</si>
  <si>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</si>
  <si>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</si>
  <si>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</si>
  <si>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</si>
  <si>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</si>
  <si>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</si>
  <si>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</si>
  <si>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</si>
  <si>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</si>
  <si>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</si>
  <si>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</si>
  <si>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</si>
  <si>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</si>
  <si>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</si>
  <si>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</si>
  <si>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</si>
  <si>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</si>
  <si>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</si>
  <si>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</si>
  <si>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</si>
  <si>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</si>
  <si>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</si>
  <si>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</si>
  <si>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</si>
  <si>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</si>
  <si>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</si>
  <si>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</si>
  <si>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</si>
  <si>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</si>
  <si>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</si>
  <si>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</si>
  <si>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</si>
  <si>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</si>
  <si>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</si>
  <si>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</si>
  <si>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</si>
  <si>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</si>
  <si>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</si>
  <si>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</si>
  <si>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</si>
  <si>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</si>
  <si>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</si>
  <si>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</si>
  <si>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</si>
  <si>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</si>
  <si>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</si>
  <si>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</si>
  <si>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</si>
  <si>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</si>
  <si>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</si>
  <si>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</si>
  <si>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</si>
  <si>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</si>
  <si>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</si>
  <si>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</si>
  <si>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</si>
  <si>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</si>
  <si>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</si>
  <si>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</si>
  <si>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</si>
  <si>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</si>
  <si>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</si>
  <si>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</si>
  <si>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</si>
  <si>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</si>
  <si>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</si>
  <si>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</si>
  <si>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</si>
  <si>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</si>
  <si>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</si>
  <si>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</si>
  <si>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</si>
  <si>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</si>
  <si>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</si>
  <si>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</si>
  <si>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</si>
  <si>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</si>
  <si>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</si>
  <si>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</si>
  <si>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</si>
  <si>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</si>
  <si>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</si>
  <si>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</si>
  <si>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</si>
  <si>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</si>
  <si>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</si>
  <si>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</si>
  <si>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</si>
  <si>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</si>
  <si>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</si>
  <si>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</si>
  <si>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</si>
  <si>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</si>
  <si>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</si>
  <si>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</si>
  <si>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</si>
  <si>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</si>
  <si>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</si>
  <si>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</si>
  <si>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</si>
  <si>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</si>
  <si>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</si>
  <si>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</si>
  <si>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</si>
  <si>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</si>
  <si>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</si>
  <si>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</si>
  <si>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</si>
  <si>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</si>
  <si>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</si>
  <si>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</si>
  <si>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</si>
  <si>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</si>
  <si>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</si>
  <si>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</si>
  <si>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</si>
  <si>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</si>
  <si>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</si>
  <si>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</si>
  <si>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</si>
  <si>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</si>
  <si>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</si>
  <si>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</si>
  <si>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</si>
  <si>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</si>
  <si>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</si>
  <si>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</si>
  <si>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</si>
  <si>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</si>
  <si>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</si>
  <si>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</si>
  <si>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</si>
  <si>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</si>
  <si>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</si>
  <si>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</si>
  <si>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</si>
  <si>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</si>
  <si>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</si>
  <si>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</si>
  <si>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</si>
  <si>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</si>
  <si>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</si>
  <si>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</si>
  <si>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</si>
  <si>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</si>
  <si>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</si>
  <si>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</si>
  <si>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</si>
  <si>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</si>
  <si>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</si>
  <si>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</si>
  <si>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</si>
  <si>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</si>
  <si>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</si>
  <si>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</si>
  <si>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</si>
  <si>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</si>
  <si>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</si>
  <si>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</si>
  <si>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</si>
  <si>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</si>
  <si>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</si>
  <si>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</si>
  <si>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</si>
  <si>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</si>
  <si>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</si>
  <si>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</si>
  <si>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</si>
  <si>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</si>
  <si>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</si>
  <si>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</si>
  <si>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</si>
  <si>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</si>
  <si>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</si>
  <si>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</si>
  <si>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</si>
  <si>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</si>
  <si>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</si>
  <si>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</si>
  <si>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</si>
  <si>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</si>
  <si>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</si>
  <si>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</si>
  <si>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</si>
  <si>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</si>
  <si>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</si>
  <si>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</si>
  <si>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</si>
  <si>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</si>
  <si>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</si>
  <si>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</si>
  <si>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</si>
  <si>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</si>
  <si>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</si>
  <si>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</si>
  <si>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</si>
  <si>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</si>
  <si>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</si>
  <si>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</si>
  <si>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</si>
  <si>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</si>
  <si>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</si>
  <si>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</si>
  <si>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</si>
  <si>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</si>
  <si>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</si>
  <si>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</si>
  <si>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</si>
  <si>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</si>
  <si>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</si>
  <si>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</si>
  <si>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</si>
  <si>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</si>
  <si>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</si>
  <si>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</si>
  <si>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</si>
  <si>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</si>
  <si>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</si>
  <si>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</si>
  <si>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</si>
  <si>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</si>
  <si>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</si>
  <si>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</si>
  <si>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</si>
  <si>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</si>
  <si>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</si>
  <si>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</si>
  <si>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</si>
  <si>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</si>
  <si>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</si>
  <si>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</si>
  <si>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</si>
  <si>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</si>
  <si>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</si>
  <si>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</si>
  <si>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</si>
  <si>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</si>
  <si>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</si>
  <si>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</si>
  <si>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</si>
  <si>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</si>
  <si>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</si>
  <si>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</si>
  <si>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</si>
  <si>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</si>
  <si>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</si>
  <si>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</si>
  <si>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</si>
  <si>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</si>
  <si>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</si>
  <si>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</si>
  <si>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</si>
  <si>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</si>
  <si>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</si>
  <si>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</si>
  <si>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</si>
  <si>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</si>
  <si>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</si>
  <si>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</si>
  <si>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</si>
  <si>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</si>
  <si>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</si>
  <si>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</si>
  <si>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</si>
  <si>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</si>
  <si>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</si>
  <si>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</si>
  <si>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</si>
  <si>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</si>
  <si>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</si>
  <si>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</si>
  <si>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</si>
  <si>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</si>
  <si>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</si>
  <si>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</si>
  <si>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</si>
  <si>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</si>
  <si>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</si>
  <si>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</si>
  <si>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</si>
  <si>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</si>
  <si>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</si>
  <si>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</si>
  <si>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</si>
  <si>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</si>
  <si>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</si>
  <si>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</si>
  <si>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</si>
  <si>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</si>
  <si>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</si>
  <si>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</si>
  <si>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</si>
  <si>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</si>
  <si>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</si>
  <si>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</si>
  <si>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</si>
  <si>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</si>
  <si>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</si>
  <si>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</si>
  <si>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</si>
  <si>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</si>
  <si>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</si>
  <si>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</si>
  <si>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</si>
  <si>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</si>
  <si>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</si>
  <si>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</si>
  <si>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</si>
  <si>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</si>
  <si>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</si>
  <si>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</si>
  <si>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</si>
  <si>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</si>
  <si>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</si>
  <si>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</si>
  <si>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</si>
  <si>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</si>
  <si>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</si>
  <si>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</si>
  <si>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</si>
  <si>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</si>
  <si>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</si>
  <si>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</si>
  <si>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</si>
  <si>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</si>
  <si>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</si>
  <si>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</si>
  <si>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</si>
  <si>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</si>
  <si>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</si>
  <si>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</si>
  <si>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</si>
  <si>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</si>
  <si>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</si>
  <si>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</si>
  <si>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</si>
  <si>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</si>
  <si>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</si>
  <si>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</si>
  <si>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</si>
  <si>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</si>
  <si>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</si>
  <si>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</si>
  <si>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</si>
  <si>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</si>
  <si>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</si>
  <si>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</si>
  <si>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</si>
  <si>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</si>
  <si>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</si>
  <si>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</si>
  <si>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</si>
  <si>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</si>
  <si>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</si>
  <si>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</si>
  <si>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</si>
  <si>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</si>
  <si>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</si>
  <si>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</si>
  <si>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</si>
  <si>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</si>
  <si>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</si>
  <si>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</si>
  <si>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</si>
  <si>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</si>
  <si>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</si>
  <si>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</si>
  <si>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</si>
  <si>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</si>
  <si>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</si>
  <si>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</si>
  <si>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</si>
  <si>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</si>
  <si>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</si>
  <si>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</si>
  <si>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</si>
  <si>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</si>
  <si>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</si>
  <si>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</si>
  <si>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</si>
  <si>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</si>
  <si>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</si>
  <si>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</si>
  <si>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</si>
  <si>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</si>
  <si>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</si>
  <si>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</si>
  <si>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</si>
  <si>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</si>
  <si>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</si>
  <si>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</si>
  <si>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</si>
  <si>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</si>
  <si>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</si>
  <si>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</si>
  <si>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</si>
  <si>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</si>
  <si>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</si>
  <si>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</si>
  <si>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</si>
  <si>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</si>
  <si>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</si>
  <si>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</si>
  <si>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</si>
  <si>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</si>
  <si>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</si>
  <si>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</si>
  <si>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</si>
  <si>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</si>
  <si>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</si>
  <si>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</si>
  <si>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</si>
  <si>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</si>
  <si>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</si>
  <si>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</si>
  <si>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</si>
  <si>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</si>
  <si>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</si>
  <si>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</si>
  <si>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</si>
  <si>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</si>
  <si>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</si>
  <si>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</si>
  <si>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</si>
  <si>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</si>
  <si>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</si>
  <si>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</si>
  <si>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</si>
  <si>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</si>
  <si>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</si>
  <si>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</si>
  <si>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</si>
  <si>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</si>
  <si>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</si>
  <si>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</si>
  <si>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</si>
  <si>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</si>
  <si>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</si>
  <si>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</si>
  <si>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</si>
  <si>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</si>
  <si>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</si>
  <si>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</si>
  <si>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</si>
  <si>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</si>
  <si>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</si>
  <si>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</si>
  <si>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</si>
  <si>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</si>
  <si>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</si>
  <si>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</si>
  <si>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</si>
  <si>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</si>
  <si>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</si>
  <si>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</si>
  <si>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</si>
  <si>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</si>
  <si>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</si>
  <si>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</si>
  <si>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</si>
  <si>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</si>
  <si>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</si>
  <si>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</si>
  <si>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</si>
  <si>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</si>
  <si>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</si>
  <si>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</si>
  <si>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</si>
  <si>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</si>
  <si>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</si>
  <si>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</si>
  <si>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</si>
  <si>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</si>
  <si>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</si>
  <si>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</si>
  <si>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</si>
  <si>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</si>
  <si>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</si>
  <si>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</si>
  <si>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</si>
  <si>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</si>
  <si>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</si>
  <si>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</si>
  <si>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</si>
  <si>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</si>
  <si>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</si>
  <si>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</si>
  <si>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</si>
  <si>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</si>
  <si>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</si>
  <si>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</si>
  <si>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</si>
  <si>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</si>
  <si>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</si>
  <si>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</si>
  <si>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</si>
  <si>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</si>
  <si>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</si>
  <si>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</si>
  <si>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</si>
  <si>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</si>
  <si>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</si>
  <si>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</si>
  <si>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</si>
  <si>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</si>
  <si>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</si>
  <si>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</si>
  <si>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</si>
  <si>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</si>
  <si>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</si>
  <si>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</si>
  <si>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</si>
  <si>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</si>
  <si>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</si>
  <si>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</si>
  <si>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</si>
  <si>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</si>
  <si>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</si>
  <si>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</si>
  <si>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</si>
  <si>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</si>
  <si>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</si>
  <si>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</si>
  <si>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</si>
  <si>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</si>
  <si>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</si>
  <si>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</si>
  <si>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</si>
  <si>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</si>
  <si>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</si>
  <si>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</si>
  <si>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</si>
  <si>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</si>
  <si>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</si>
  <si>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</si>
  <si>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</si>
  <si>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</si>
  <si>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</si>
  <si>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</si>
  <si>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</si>
  <si>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</si>
  <si>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</si>
  <si>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</si>
  <si>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</si>
  <si>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</si>
  <si>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</si>
  <si>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</si>
  <si>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</si>
  <si>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</si>
  <si>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</si>
  <si>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</si>
  <si>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</si>
  <si>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</si>
  <si>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</si>
  <si>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</si>
  <si>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</si>
  <si>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</si>
  <si>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</si>
  <si>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</si>
  <si>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</si>
  <si>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</si>
  <si>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</si>
  <si>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</si>
  <si>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</si>
  <si>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</si>
  <si>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</si>
  <si>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</si>
  <si>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</si>
  <si>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</si>
  <si>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</si>
  <si>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</si>
  <si>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</si>
  <si>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</si>
  <si>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</si>
  <si>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</si>
  <si>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</si>
  <si>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</si>
  <si>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</si>
  <si>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</si>
  <si>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</si>
  <si>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</si>
  <si>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</si>
  <si>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</si>
  <si>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</si>
  <si>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</si>
  <si>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</si>
  <si>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</si>
  <si>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</si>
  <si>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</si>
  <si>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</si>
  <si>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</si>
  <si>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</si>
  <si>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</si>
  <si>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</si>
  <si>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</si>
  <si>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</si>
  <si>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</si>
  <si>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</si>
  <si>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</si>
  <si>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</si>
  <si>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</si>
  <si>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</si>
  <si>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</si>
  <si>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</si>
  <si>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</si>
  <si>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</si>
  <si>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</si>
  <si>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</si>
  <si>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</si>
  <si>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</si>
  <si>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</si>
  <si>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</si>
  <si>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</si>
  <si>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</si>
  <si>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</si>
  <si>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</si>
  <si>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</si>
  <si>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</si>
  <si>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</si>
  <si>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</si>
  <si>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</si>
  <si>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</si>
  <si>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</si>
  <si>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</si>
  <si>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</si>
  <si>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</si>
  <si>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</si>
  <si>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</si>
  <si>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</si>
  <si>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</si>
  <si>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</si>
  <si>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</si>
  <si>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</si>
  <si>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</si>
  <si>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</si>
  <si>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</si>
  <si>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</si>
  <si>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</si>
  <si>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</si>
  <si>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</si>
  <si>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</si>
  <si>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</si>
  <si>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</si>
  <si>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</si>
  <si>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</si>
  <si>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</si>
  <si>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</si>
  <si>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</si>
  <si>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</si>
  <si>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</si>
  <si>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</si>
  <si>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</si>
  <si>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</si>
  <si>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</si>
  <si>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</si>
  <si>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</si>
  <si>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</si>
  <si>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</si>
  <si>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</si>
  <si>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</si>
  <si>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</si>
  <si>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</si>
  <si>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</si>
  <si>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</si>
  <si>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</si>
  <si>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</si>
  <si>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</si>
  <si>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</si>
  <si>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</si>
  <si>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</si>
  <si>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</si>
  <si>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</si>
  <si>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</si>
  <si>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</si>
  <si>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</si>
  <si>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</si>
  <si>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</si>
  <si>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</si>
  <si>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</si>
  <si>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</si>
  <si>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</si>
  <si>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</si>
  <si>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</si>
  <si>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</si>
  <si>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</si>
  <si>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</si>
  <si>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</si>
  <si>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</si>
  <si>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</si>
  <si>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</si>
  <si>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</si>
  <si>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</si>
  <si>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</si>
  <si>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</si>
  <si>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</si>
  <si>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</si>
  <si>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</si>
  <si>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</si>
  <si>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</si>
  <si>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</si>
  <si>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</si>
  <si>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</si>
  <si>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</si>
  <si>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</si>
  <si>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</si>
  <si>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</si>
  <si>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</si>
  <si>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</si>
  <si>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</si>
  <si>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</si>
  <si>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</si>
  <si>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</si>
  <si>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</si>
  <si>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</si>
  <si>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</si>
  <si>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</si>
  <si>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</si>
  <si>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</si>
  <si>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</si>
  <si>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</si>
  <si>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</si>
  <si>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</si>
  <si>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</si>
  <si>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</si>
  <si>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</si>
  <si>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</si>
  <si>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</si>
  <si>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</si>
  <si>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</si>
  <si>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</si>
  <si>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</si>
  <si>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</si>
  <si>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</si>
  <si>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</si>
  <si>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</si>
  <si>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</si>
  <si>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</si>
  <si>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</si>
  <si>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</si>
  <si>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</si>
  <si>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</si>
  <si>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</si>
  <si>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</si>
  <si>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</si>
  <si>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</si>
  <si>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</si>
  <si>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</si>
  <si>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</si>
  <si>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</si>
  <si>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</si>
  <si>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</si>
  <si>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</si>
  <si>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</si>
  <si>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</si>
  <si>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</si>
  <si>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</si>
  <si>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</si>
  <si>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</si>
  <si>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</si>
  <si>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</si>
  <si>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</si>
  <si>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</si>
  <si>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</si>
  <si>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</si>
  <si>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</si>
  <si>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</si>
  <si>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</si>
  <si>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</si>
  <si>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</si>
  <si>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</si>
  <si>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</si>
  <si>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</si>
  <si>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</si>
  <si>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</si>
  <si>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</si>
  <si>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</si>
  <si>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</si>
  <si>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</si>
  <si>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</si>
  <si>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</si>
  <si>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</si>
  <si>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</si>
  <si>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</si>
  <si>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</si>
  <si>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</si>
  <si>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</si>
  <si>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</si>
  <si>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</si>
  <si>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</si>
  <si>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</si>
  <si>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</si>
  <si>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</si>
  <si>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</si>
  <si>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</si>
  <si>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</si>
  <si>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</si>
  <si>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</si>
  <si>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</si>
  <si>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</si>
  <si>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</si>
  <si>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</si>
  <si>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</si>
  <si>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</si>
  <si>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</si>
  <si>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</si>
  <si>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</si>
  <si>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</si>
  <si>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</si>
  <si>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</si>
  <si>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</si>
  <si>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</si>
  <si>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</si>
  <si>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</si>
  <si>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</si>
  <si>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</si>
  <si>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</si>
  <si>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</si>
  <si>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</si>
  <si>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</si>
  <si>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</si>
  <si>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</si>
  <si>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</si>
  <si>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</si>
  <si>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</si>
  <si>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</si>
  <si>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</si>
  <si>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</si>
  <si>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</si>
  <si>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</si>
  <si>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</si>
  <si>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</si>
  <si>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</si>
  <si>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</si>
  <si>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</si>
  <si>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</si>
  <si>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</si>
  <si>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</si>
  <si>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</si>
  <si>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</si>
  <si>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</si>
  <si>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</si>
  <si>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</si>
  <si>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</si>
  <si>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</si>
  <si>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</si>
  <si>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</si>
  <si>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</si>
  <si>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</si>
  <si>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</si>
  <si>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</si>
  <si>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</si>
  <si>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</si>
  <si>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</si>
  <si>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</si>
  <si>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</si>
  <si>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</si>
  <si>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</si>
  <si>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</si>
  <si>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</si>
  <si>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</si>
  <si>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</si>
  <si>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</si>
  <si>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</si>
  <si>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</si>
  <si>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</si>
  <si>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</si>
  <si>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</si>
  <si>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</si>
  <si>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</si>
  <si>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</si>
  <si>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</si>
  <si>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</si>
  <si>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</si>
  <si>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</si>
  <si>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</si>
  <si>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</si>
  <si>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</si>
  <si>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</si>
  <si>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</si>
  <si>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</si>
  <si>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</si>
  <si>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</si>
  <si>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</si>
  <si>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</si>
  <si>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</si>
  <si>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</si>
  <si>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</si>
  <si>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</si>
  <si>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</si>
  <si>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</si>
  <si>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</si>
  <si>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</si>
  <si>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</si>
  <si>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</si>
  <si>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</si>
  <si>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</si>
  <si>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</si>
  <si>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</si>
  <si>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</si>
  <si>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</si>
  <si>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</si>
  <si>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</si>
  <si>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</si>
  <si>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</si>
  <si>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</si>
  <si>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</si>
  <si>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</si>
  <si>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</si>
  <si>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</si>
  <si>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</si>
  <si>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</si>
  <si>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</si>
  <si>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</si>
  <si>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</si>
  <si>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</si>
  <si>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</si>
  <si>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</si>
  <si>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</si>
  <si>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</si>
  <si>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</si>
  <si>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</si>
  <si>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</si>
  <si>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</si>
  <si>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</si>
  <si>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</si>
  <si>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</si>
  <si>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</si>
  <si>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</si>
  <si>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</si>
  <si>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</si>
  <si>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</si>
  <si>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</si>
  <si>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</si>
  <si>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</si>
  <si>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</si>
  <si>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</si>
  <si>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</si>
  <si>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</si>
  <si>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</si>
  <si>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</si>
  <si>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</si>
  <si>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</si>
  <si>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</si>
  <si>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</si>
  <si>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</si>
  <si>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</si>
  <si>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</si>
  <si>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</si>
  <si>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</si>
  <si>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</si>
  <si>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</si>
  <si>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</si>
  <si>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</si>
  <si>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</si>
  <si>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</si>
  <si>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</si>
  <si>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</si>
  <si>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</si>
  <si>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</si>
  <si>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</si>
  <si>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</si>
  <si>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</si>
  <si>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</si>
  <si>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</si>
  <si>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</si>
  <si>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</si>
  <si>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</si>
  <si>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</si>
  <si>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</si>
  <si>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</si>
  <si>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</si>
  <si>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</si>
  <si>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</si>
  <si>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</si>
  <si>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</si>
  <si>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</si>
  <si>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</si>
  <si>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</si>
  <si>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</si>
  <si>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</si>
  <si>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</si>
  <si>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</si>
  <si>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</si>
  <si>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</si>
  <si>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</si>
  <si>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</si>
  <si>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</si>
  <si>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</si>
  <si>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</si>
  <si>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</si>
  <si>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</si>
  <si>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</si>
  <si>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</si>
  <si>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</si>
  <si>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</si>
  <si>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</si>
  <si>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</si>
  <si>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</si>
  <si>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</si>
  <si>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</si>
  <si>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</si>
  <si>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</si>
  <si>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</si>
  <si>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</si>
  <si>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</si>
  <si>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</si>
  <si>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</si>
  <si>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</si>
  <si>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</si>
  <si>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</si>
  <si>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</si>
  <si>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</si>
  <si>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</si>
  <si>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</si>
  <si>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</si>
  <si>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</si>
  <si>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</si>
  <si>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</si>
  <si>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</si>
  <si>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</si>
  <si>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</si>
  <si>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</si>
  <si>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</si>
  <si>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</si>
  <si>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</si>
  <si>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</si>
  <si>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</si>
  <si>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</si>
  <si>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</si>
  <si>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</si>
  <si>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</si>
  <si>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</si>
  <si>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</si>
  <si>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</si>
  <si>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</si>
  <si>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</si>
  <si>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</si>
  <si>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</si>
  <si>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</si>
  <si>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</si>
  <si>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</si>
  <si>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</si>
  <si>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</si>
  <si>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</si>
  <si>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</si>
  <si>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</si>
  <si>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</si>
  <si>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</si>
  <si>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</si>
  <si>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</si>
  <si>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</si>
  <si>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</si>
  <si>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</si>
  <si>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</si>
  <si>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</si>
  <si>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</si>
  <si>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</si>
  <si>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</si>
  <si>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</si>
  <si>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</si>
  <si>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</si>
  <si>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</si>
  <si>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</si>
  <si>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</si>
  <si>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</si>
  <si>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</si>
  <si>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</si>
  <si>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</si>
  <si>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</si>
  <si>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</si>
  <si>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</si>
  <si>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</si>
  <si>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</si>
  <si>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</si>
  <si>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</si>
  <si>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</si>
  <si>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</si>
  <si>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</si>
  <si>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</si>
  <si>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</si>
  <si>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</si>
  <si>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</si>
  <si>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</si>
  <si>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</si>
  <si>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</si>
  <si>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</si>
  <si>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</si>
  <si>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</si>
  <si>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</si>
  <si>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</si>
  <si>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</si>
  <si>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</si>
  <si>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</si>
  <si>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</si>
  <si>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</si>
  <si>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</si>
  <si>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</si>
  <si>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</si>
  <si>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</si>
  <si>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</si>
  <si>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</si>
  <si>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</si>
  <si>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</si>
  <si>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</si>
  <si>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</si>
  <si>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</si>
  <si>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</si>
  <si>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</si>
  <si>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</si>
  <si>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</si>
  <si>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</si>
  <si>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</si>
  <si>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</si>
  <si>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</si>
  <si>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</si>
  <si>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</si>
  <si>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</si>
  <si>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</si>
  <si>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</si>
  <si>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</si>
  <si>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</si>
  <si>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</si>
  <si>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</si>
  <si>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</si>
  <si>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</si>
  <si>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</si>
  <si>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</si>
  <si>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</si>
  <si>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</si>
  <si>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</si>
  <si>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</si>
  <si>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</si>
  <si>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</si>
  <si>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</si>
  <si>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</si>
  <si>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</si>
  <si>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</si>
  <si>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</si>
  <si>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</si>
  <si>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</si>
  <si>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</si>
  <si>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</si>
  <si>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</si>
  <si>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</si>
  <si>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</si>
  <si>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</si>
  <si>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</si>
  <si>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</si>
  <si>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</si>
  <si>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</si>
  <si>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</si>
  <si>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</si>
  <si>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</si>
  <si>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</si>
  <si>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</si>
  <si>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</si>
  <si>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</si>
  <si>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</si>
  <si>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</si>
  <si>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</si>
  <si>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</si>
  <si>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</si>
  <si>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</si>
  <si>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</si>
  <si>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</si>
  <si>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</si>
  <si>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</si>
  <si>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</si>
  <si>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</si>
  <si>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</si>
  <si>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</si>
  <si>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</si>
  <si>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</si>
  <si>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</si>
  <si>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</si>
  <si>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</si>
  <si>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</si>
  <si>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</si>
  <si>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</si>
  <si>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</si>
  <si>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</si>
  <si>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</si>
  <si>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</si>
  <si>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</si>
  <si>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</si>
  <si>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</si>
  <si>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</si>
  <si>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</si>
  <si>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</si>
  <si>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</si>
  <si>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</si>
  <si>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</si>
  <si>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</si>
  <si>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</si>
  <si>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</si>
  <si>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</si>
  <si>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</si>
  <si>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</si>
  <si>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</si>
  <si>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</si>
  <si>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</si>
  <si>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</si>
  <si>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</si>
  <si>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</si>
  <si>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</si>
  <si>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</si>
  <si>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</si>
  <si>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</si>
  <si>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</si>
  <si>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</si>
  <si>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</si>
  <si>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</si>
  <si>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</si>
  <si>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</si>
  <si>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</si>
  <si>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</si>
  <si>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</si>
  <si>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</si>
  <si>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</si>
  <si>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</si>
  <si>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</si>
  <si>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</si>
  <si>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</si>
  <si>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</si>
  <si>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</si>
  <si>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</si>
  <si>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</si>
  <si>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</si>
  <si>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</si>
  <si>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</si>
  <si>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</si>
  <si>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</si>
  <si>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</si>
  <si>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</si>
  <si>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</si>
  <si>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</si>
  <si>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</si>
  <si>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</si>
  <si>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</si>
  <si>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</si>
  <si>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</si>
  <si>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</si>
  <si>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</si>
  <si>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</si>
  <si>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</si>
  <si>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</si>
  <si>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</si>
  <si>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</si>
  <si>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</si>
  <si>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</si>
  <si>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</si>
  <si>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</si>
  <si>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</si>
  <si>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</si>
  <si>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</si>
  <si>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</si>
  <si>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</si>
  <si>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</si>
  <si>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</si>
  <si>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</si>
  <si>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</si>
  <si>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</si>
  <si>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</si>
  <si>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</si>
  <si>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</si>
  <si>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</si>
  <si>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</si>
  <si>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</si>
  <si>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</si>
  <si>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</si>
  <si>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</si>
  <si>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</si>
  <si>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</si>
  <si>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</si>
  <si>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</si>
  <si>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</si>
  <si>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</si>
  <si>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</si>
  <si>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</si>
  <si>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</si>
  <si>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</si>
  <si>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</si>
  <si>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</si>
  <si>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</si>
  <si>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</si>
  <si>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</si>
  <si>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</si>
  <si>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</si>
  <si>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</si>
  <si>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</si>
  <si>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</si>
  <si>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</si>
  <si>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</si>
  <si>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</si>
  <si>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</si>
  <si>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</si>
  <si>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</si>
  <si>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</si>
  <si>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</si>
  <si>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</si>
  <si>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</si>
  <si>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</si>
  <si>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</si>
  <si>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</si>
  <si>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</si>
  <si>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</si>
  <si>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</si>
  <si>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</si>
  <si>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</si>
  <si>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</si>
  <si>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</si>
  <si>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</si>
  <si>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</si>
  <si>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</si>
  <si>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</si>
  <si>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</si>
  <si>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</si>
  <si>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</si>
  <si>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</si>
  <si>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</si>
  <si>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</si>
  <si>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</si>
  <si>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</si>
  <si>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</si>
  <si>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</si>
  <si>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</si>
  <si>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</si>
  <si>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</si>
  <si>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</si>
  <si>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</si>
  <si>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</si>
  <si>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</si>
  <si>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</si>
  <si>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</si>
  <si>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</si>
  <si>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</si>
  <si>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</si>
  <si>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</si>
  <si>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</si>
  <si>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</si>
  <si>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</si>
  <si>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</si>
  <si>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</si>
  <si>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</si>
  <si>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</si>
  <si>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</si>
  <si>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</si>
  <si>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</si>
  <si>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</si>
  <si>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</si>
  <si>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</si>
  <si>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</si>
  <si>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</si>
  <si>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</si>
  <si>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</si>
  <si>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</si>
  <si>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</si>
  <si>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</si>
  <si>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</si>
  <si>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</si>
  <si>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</si>
  <si>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</si>
  <si>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</si>
  <si>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</si>
  <si>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</si>
  <si>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</si>
  <si>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</si>
  <si>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</si>
  <si>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</si>
  <si>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</si>
  <si>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</si>
  <si>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</si>
  <si>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</si>
  <si>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</si>
  <si>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</si>
  <si>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</si>
  <si>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</si>
  <si>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</si>
  <si>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</si>
  <si>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</si>
  <si>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</si>
  <si>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</si>
  <si>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</si>
  <si>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</si>
  <si>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</si>
  <si>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</si>
  <si>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</si>
  <si>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</si>
  <si>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</si>
  <si>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</si>
  <si>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</si>
  <si>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</si>
  <si>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</si>
  <si>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</si>
  <si>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</si>
  <si>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</si>
  <si>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</si>
  <si>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</si>
  <si>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</si>
  <si>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</si>
  <si>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</si>
  <si>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</si>
  <si>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</si>
  <si>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</si>
  <si>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</si>
  <si>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</si>
  <si>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</si>
  <si>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</si>
  <si>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</si>
  <si>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</si>
  <si>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</si>
  <si>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</si>
  <si>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</si>
  <si>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</si>
  <si>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</si>
  <si>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</si>
  <si>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</si>
  <si>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</si>
  <si>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</si>
  <si>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</si>
  <si>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</si>
  <si>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</si>
  <si>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</si>
  <si>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</si>
  <si>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</si>
  <si>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</si>
  <si>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</si>
  <si>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</si>
  <si>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</si>
  <si>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</si>
  <si>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</si>
  <si>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</si>
  <si>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</si>
  <si>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</si>
  <si>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</si>
  <si>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</si>
  <si>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</si>
  <si>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</si>
  <si>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</si>
  <si>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</si>
  <si>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</si>
  <si>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</si>
  <si>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</si>
  <si>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</si>
  <si>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</si>
  <si>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</si>
  <si>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</si>
  <si>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</si>
  <si>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</si>
  <si>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</si>
  <si>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</si>
  <si>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</si>
  <si>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</si>
  <si>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</si>
  <si>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</si>
  <si>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</si>
  <si>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</si>
  <si>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</si>
  <si>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</si>
  <si>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</si>
  <si>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</si>
  <si>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</si>
  <si>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</si>
  <si>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</si>
  <si>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</si>
  <si>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</si>
  <si>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</si>
  <si>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</si>
  <si>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</si>
  <si>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</si>
  <si>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</si>
  <si>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</si>
  <si>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</si>
  <si>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</si>
  <si>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</si>
  <si>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</si>
  <si>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</si>
  <si>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</si>
  <si>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</si>
  <si>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</si>
  <si>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</si>
  <si>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</si>
  <si>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</si>
  <si>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</si>
  <si>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</si>
  <si>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</si>
  <si>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</si>
  <si>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</si>
  <si>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</si>
  <si>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</si>
  <si>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</si>
  <si>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</si>
  <si>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</si>
  <si>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</si>
  <si>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</si>
  <si>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</si>
  <si>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</si>
  <si>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</si>
  <si>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</si>
  <si>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</si>
  <si>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</si>
  <si>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</si>
  <si>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</si>
  <si>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</si>
  <si>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</si>
  <si>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</si>
  <si>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</si>
  <si>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</si>
  <si>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</si>
  <si>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</si>
  <si>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</si>
  <si>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</si>
  <si>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</si>
  <si>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</si>
  <si>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</si>
  <si>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</si>
  <si>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</si>
  <si>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</si>
  <si>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</si>
  <si>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</si>
  <si>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</si>
  <si>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</si>
  <si>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</si>
  <si>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</si>
  <si>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</si>
  <si>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</si>
  <si>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</si>
  <si>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</si>
  <si>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</si>
  <si>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</si>
  <si>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</si>
  <si>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</si>
  <si>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</si>
  <si>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</si>
  <si>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</si>
  <si>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</si>
  <si>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</si>
  <si>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</si>
  <si>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</si>
  <si>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</si>
  <si>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</si>
  <si>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</si>
  <si>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</si>
  <si>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</si>
  <si>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</si>
  <si>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</si>
  <si>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</si>
  <si>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</si>
  <si>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</si>
  <si>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</si>
  <si>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</si>
  <si>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</si>
  <si>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</si>
  <si>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</si>
  <si>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</si>
  <si>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</si>
  <si>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</si>
  <si>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</si>
  <si>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</si>
  <si>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</si>
  <si>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</si>
  <si>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</si>
  <si>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</si>
  <si>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</si>
  <si>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</si>
  <si>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</si>
  <si>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</si>
  <si>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</si>
  <si>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</si>
  <si>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</si>
  <si>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</si>
  <si>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</si>
  <si>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</si>
  <si>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</si>
  <si>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</si>
  <si>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</si>
  <si>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</si>
  <si>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</si>
  <si>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</si>
  <si>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</si>
  <si>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</si>
  <si>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</si>
  <si>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</si>
  <si>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</si>
  <si>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</si>
  <si>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</si>
  <si>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</si>
  <si>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</si>
  <si>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</si>
  <si>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</si>
  <si>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</si>
  <si>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</si>
  <si>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</si>
  <si>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</si>
  <si>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</si>
  <si>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</si>
  <si>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</si>
  <si>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</si>
  <si>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</si>
  <si>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</si>
  <si>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</si>
  <si>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</si>
  <si>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</si>
  <si>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</si>
  <si>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</si>
  <si>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</si>
  <si>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</si>
  <si>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</si>
  <si>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</si>
  <si>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</si>
  <si>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</si>
  <si>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</si>
  <si>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</si>
  <si>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</si>
  <si>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</si>
  <si>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</si>
  <si>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</si>
  <si>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</si>
  <si>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</si>
  <si>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</si>
  <si>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</si>
  <si>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</si>
  <si>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</si>
  <si>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</si>
  <si>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</si>
  <si>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</si>
  <si>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</si>
  <si>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</si>
  <si>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</si>
  <si>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</si>
  <si>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</si>
  <si>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</si>
  <si>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</si>
  <si>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</si>
  <si>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</si>
  <si>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</si>
  <si>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</si>
  <si>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</si>
  <si>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</si>
  <si>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</si>
  <si>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</si>
  <si>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</si>
  <si>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</si>
  <si>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</si>
  <si>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</si>
  <si>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</si>
  <si>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</si>
  <si>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</si>
  <si>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</si>
  <si>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</si>
  <si>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</si>
  <si>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</si>
  <si>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</si>
  <si>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</si>
  <si>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</si>
  <si>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</si>
  <si>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</si>
  <si>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</si>
  <si>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</si>
  <si>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</si>
  <si>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</si>
  <si>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</si>
  <si>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</si>
  <si>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</si>
  <si>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</si>
  <si>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</si>
  <si>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</si>
  <si>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</si>
  <si>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</si>
  <si>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</si>
  <si>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</si>
  <si>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</si>
  <si>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</si>
  <si>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</si>
  <si>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</si>
  <si>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</si>
  <si>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</si>
  <si>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</si>
  <si>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</si>
  <si>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</si>
  <si>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</si>
  <si>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</si>
  <si>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</si>
  <si>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</si>
  <si>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</si>
  <si>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</si>
  <si>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</si>
  <si>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</si>
  <si>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</si>
  <si>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</si>
  <si>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</si>
  <si>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</si>
  <si>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</si>
  <si>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</si>
  <si>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</si>
  <si>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</si>
  <si>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</si>
  <si>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</si>
  <si>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</si>
  <si>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</si>
  <si>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</si>
  <si>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</si>
  <si>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</si>
  <si>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</si>
  <si>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</si>
  <si>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</si>
  <si>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</si>
  <si>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</si>
  <si>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</si>
  <si>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</si>
  <si>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</si>
  <si>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</si>
  <si>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</si>
  <si>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</si>
  <si>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</si>
  <si>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</si>
  <si>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</si>
  <si>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</si>
  <si>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</si>
  <si>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</si>
  <si>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</si>
  <si>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</si>
  <si>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</si>
  <si>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</si>
  <si>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</si>
  <si>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</si>
  <si>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</si>
  <si>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</si>
  <si>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</si>
  <si>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</si>
  <si>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</si>
  <si>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</si>
  <si>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</si>
  <si>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</si>
  <si>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</si>
  <si>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</si>
  <si>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</si>
  <si>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</si>
  <si>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</si>
  <si>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</si>
  <si>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</si>
  <si>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</si>
  <si>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</si>
  <si>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</si>
  <si>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</si>
  <si>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</si>
  <si>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</si>
  <si>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</si>
  <si>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</si>
  <si>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</si>
  <si>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</si>
  <si>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</si>
  <si>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</si>
  <si>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</si>
  <si>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</si>
  <si>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</si>
  <si>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</si>
  <si>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</si>
  <si>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</si>
  <si>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</si>
  <si>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</si>
  <si>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</si>
  <si>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</si>
  <si>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</si>
  <si>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</si>
  <si>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</si>
  <si>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</si>
  <si>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</si>
  <si>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</si>
  <si>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</si>
  <si>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</si>
  <si>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</si>
  <si>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</si>
  <si>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</si>
  <si>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</si>
  <si>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</si>
  <si>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</si>
  <si>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</si>
  <si>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</si>
  <si>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</si>
  <si>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</si>
  <si>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</si>
  <si>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</si>
  <si>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</si>
  <si>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</si>
  <si>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</si>
  <si>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</si>
  <si>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</si>
  <si>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</si>
  <si>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</si>
  <si>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</si>
  <si>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</si>
  <si>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</si>
  <si>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</si>
  <si>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</si>
  <si>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</si>
  <si>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</si>
  <si>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</si>
  <si>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</si>
  <si>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</si>
  <si>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</si>
  <si>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</si>
  <si>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</si>
  <si>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</si>
  <si>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</si>
  <si>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</si>
  <si>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</si>
  <si>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</si>
  <si>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</si>
  <si>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</si>
  <si>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</si>
  <si>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</si>
  <si>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</si>
  <si>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</si>
  <si>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</si>
  <si>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</si>
  <si>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</si>
  <si>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</si>
  <si>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</si>
  <si>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</si>
  <si>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</si>
  <si>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</si>
  <si>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</si>
  <si>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</si>
  <si>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</si>
  <si>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</si>
  <si>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</si>
  <si>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</si>
  <si>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</si>
  <si>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</si>
  <si>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</si>
  <si>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</si>
  <si>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</si>
  <si>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</si>
  <si>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</si>
  <si>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</si>
  <si>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</si>
  <si>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</si>
  <si>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</si>
  <si>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</si>
  <si>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</si>
  <si>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</si>
  <si>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</si>
  <si>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</si>
  <si>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</si>
  <si>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</si>
  <si>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</si>
  <si>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</si>
  <si>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</si>
  <si>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</si>
  <si>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</si>
  <si>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</si>
  <si>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</si>
  <si>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</si>
  <si>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</si>
  <si>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</si>
  <si>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</si>
  <si>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</si>
  <si>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</si>
  <si>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</si>
  <si>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</si>
  <si>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</si>
  <si>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</si>
  <si>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</si>
  <si>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</si>
  <si>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</si>
  <si>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</si>
  <si>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</si>
  <si>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</si>
  <si>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</si>
  <si>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</si>
  <si>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</si>
  <si>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</si>
  <si>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</si>
  <si>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</si>
  <si>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</si>
  <si>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</si>
  <si>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</si>
  <si>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</si>
  <si>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</si>
  <si>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</si>
  <si>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</si>
  <si>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</si>
  <si>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</si>
  <si>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</si>
  <si>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</si>
  <si>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</si>
  <si>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</si>
  <si>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</si>
  <si>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</si>
  <si>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</si>
  <si>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</si>
  <si>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</si>
  <si>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</si>
  <si>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</si>
  <si>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</si>
  <si>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</si>
  <si>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</si>
  <si>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</si>
  <si>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</si>
  <si>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</si>
  <si>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</si>
  <si>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</si>
  <si>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</si>
  <si>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</si>
  <si>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</si>
  <si>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</si>
  <si>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</si>
  <si>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</si>
  <si>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</si>
  <si>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</si>
  <si>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</si>
  <si>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</si>
  <si>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</si>
  <si>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</si>
  <si>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</si>
  <si>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</si>
  <si>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</si>
  <si>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</si>
  <si>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</si>
  <si>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</si>
  <si>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</si>
  <si>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</si>
  <si>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</si>
  <si>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</si>
  <si>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</si>
  <si>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</si>
  <si>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</si>
  <si>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</si>
  <si>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</si>
  <si>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</si>
  <si>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</si>
  <si>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</si>
  <si>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</si>
  <si>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</si>
  <si>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</si>
  <si>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</si>
  <si>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</si>
  <si>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</si>
  <si>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</si>
  <si>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</si>
  <si>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</si>
  <si>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</si>
  <si>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</si>
  <si>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</si>
  <si>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</si>
  <si>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</si>
  <si>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</si>
  <si>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</si>
  <si>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</si>
  <si>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</si>
  <si>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</si>
  <si>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</si>
  <si>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</si>
  <si>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</si>
  <si>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</si>
  <si>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</si>
  <si>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</si>
  <si>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</si>
  <si>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</si>
  <si>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</si>
  <si>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</si>
  <si>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</si>
  <si>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</si>
  <si>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</si>
  <si>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</si>
  <si>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</si>
  <si>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</si>
  <si>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</si>
  <si>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</si>
  <si>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</si>
  <si>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</si>
  <si>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</si>
  <si>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</si>
  <si>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</si>
  <si>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</si>
  <si>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</si>
  <si>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</si>
  <si>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</si>
  <si>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</si>
  <si>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</si>
  <si>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</si>
  <si>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</si>
  <si>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</si>
  <si>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</si>
  <si>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</si>
  <si>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</si>
  <si>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</si>
  <si>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</si>
  <si>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</si>
  <si>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</si>
  <si>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</si>
  <si>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</si>
  <si>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</si>
  <si>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</si>
  <si>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</si>
  <si>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</si>
  <si>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</si>
  <si>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</si>
  <si>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</si>
  <si>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</si>
  <si>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</si>
  <si>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</si>
  <si>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</si>
  <si>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</si>
  <si>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</si>
  <si>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</si>
  <si>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</si>
  <si>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</si>
  <si>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</si>
  <si>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</si>
  <si>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</si>
  <si>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</si>
  <si>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</si>
  <si>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</si>
  <si>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</si>
  <si>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</si>
  <si>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</si>
  <si>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</si>
  <si>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</si>
  <si>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</si>
  <si>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</si>
  <si>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</si>
  <si>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</si>
  <si>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</si>
  <si>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</si>
  <si>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</si>
  <si>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</si>
  <si>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</si>
  <si>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</si>
  <si>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</si>
  <si>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</si>
  <si>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</si>
  <si>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</si>
  <si>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</si>
  <si>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</si>
  <si>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</si>
  <si>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</si>
  <si>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</si>
  <si>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</si>
  <si>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</si>
  <si>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</si>
  <si>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</si>
  <si>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</si>
  <si>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</si>
  <si>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</si>
  <si>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</si>
  <si>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</si>
  <si>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</si>
  <si>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</si>
  <si>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</si>
  <si>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</si>
  <si>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</si>
  <si>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</si>
  <si>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</si>
  <si>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</si>
  <si>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</si>
  <si>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</si>
  <si>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</si>
  <si>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</si>
  <si>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</si>
  <si>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</si>
  <si>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</si>
  <si>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</si>
  <si>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</si>
  <si>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</si>
  <si>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</si>
  <si>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</si>
  <si>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</si>
  <si>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</si>
  <si>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</si>
  <si>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</si>
  <si>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</si>
  <si>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</si>
  <si>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</si>
  <si>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</si>
  <si>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</si>
  <si>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</si>
  <si>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</si>
  <si>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</si>
  <si>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</si>
  <si>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</si>
  <si>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</si>
  <si>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</si>
  <si>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</si>
  <si>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</si>
  <si>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</si>
  <si>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</si>
  <si>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</si>
  <si>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</si>
  <si>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</si>
  <si>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</si>
  <si>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</si>
  <si>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</si>
  <si>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</si>
  <si>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</si>
  <si>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</si>
  <si>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</si>
  <si>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</si>
  <si>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</si>
  <si>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</si>
  <si>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</si>
  <si>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</si>
  <si>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</si>
  <si>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</si>
  <si>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</si>
  <si>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</si>
  <si>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</si>
  <si>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</si>
  <si>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</si>
  <si>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</si>
  <si>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</si>
  <si>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</si>
  <si>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</si>
  <si>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</si>
  <si>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</si>
  <si>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</si>
  <si>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</si>
  <si>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</si>
  <si>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</si>
  <si>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</si>
  <si>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</si>
  <si>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</si>
  <si>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</si>
  <si>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</si>
  <si>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</si>
  <si>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</si>
  <si>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</si>
  <si>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</si>
  <si>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</si>
  <si>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</si>
  <si>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</si>
  <si>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</si>
  <si>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</si>
  <si>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</si>
  <si>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</si>
  <si>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</si>
  <si>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</si>
  <si>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</si>
  <si>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</si>
  <si>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</si>
  <si>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</si>
  <si>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</si>
  <si>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</si>
  <si>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</si>
  <si>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</si>
  <si>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</si>
  <si>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</si>
  <si>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</si>
  <si>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</si>
  <si>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</si>
  <si>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</si>
  <si>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</si>
  <si>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</si>
  <si>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</si>
  <si>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</si>
  <si>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</si>
  <si>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</si>
  <si>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</si>
  <si>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</si>
  <si>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</si>
  <si>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</si>
  <si>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</si>
  <si>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</si>
  <si>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</si>
  <si>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</si>
  <si>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</si>
  <si>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</si>
  <si>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</si>
  <si>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</si>
  <si>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</si>
  <si>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</si>
  <si>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</si>
  <si>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</si>
  <si>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</si>
  <si>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</si>
  <si>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</si>
  <si>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</si>
  <si>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</si>
  <si>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</si>
  <si>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</si>
  <si>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</si>
  <si>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</si>
  <si>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</si>
  <si>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</si>
  <si>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</si>
  <si>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</si>
  <si>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</si>
  <si>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</si>
  <si>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</si>
  <si>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</si>
  <si>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</si>
  <si>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</si>
  <si>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</si>
  <si>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</si>
  <si>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</si>
  <si>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</si>
  <si>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</si>
  <si>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</si>
  <si>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</si>
  <si>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</si>
  <si>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</si>
  <si>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</si>
  <si>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</si>
  <si>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</si>
  <si>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</si>
  <si>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</si>
  <si>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</si>
  <si>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</si>
  <si>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</si>
  <si>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</si>
  <si>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</si>
  <si>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</si>
  <si>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</si>
  <si>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</si>
  <si>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</si>
  <si>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</si>
  <si>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</si>
  <si>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</si>
  <si>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</si>
  <si>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</si>
  <si>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</si>
  <si>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</si>
  <si>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</si>
  <si>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</si>
  <si>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</si>
  <si>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</si>
  <si>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</si>
  <si>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</si>
  <si>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</si>
  <si>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</si>
  <si>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</si>
  <si>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</si>
  <si>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</si>
  <si>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</si>
  <si>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</si>
  <si>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</si>
  <si>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</si>
  <si>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</si>
  <si>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</si>
  <si>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</si>
  <si>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</si>
  <si>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</si>
  <si>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</si>
  <si>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</si>
  <si>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</si>
  <si>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</si>
  <si>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</si>
  <si>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</si>
  <si>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</si>
  <si>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</si>
  <si>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</si>
  <si>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</si>
  <si>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</si>
  <si>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</si>
  <si>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</si>
  <si>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</si>
  <si>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</si>
  <si>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</si>
  <si>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</si>
  <si>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</si>
  <si>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</si>
  <si>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</si>
  <si>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</si>
  <si>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</si>
  <si>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</si>
  <si>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</si>
  <si>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</si>
  <si>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</si>
  <si>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</si>
  <si>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</si>
  <si>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</si>
  <si>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</si>
  <si>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</si>
  <si>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</si>
  <si>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</si>
  <si>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</si>
  <si>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</si>
  <si>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</si>
  <si>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</si>
  <si>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</si>
  <si>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</si>
  <si>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</si>
  <si>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</si>
  <si>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</si>
  <si>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</si>
  <si>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</si>
  <si>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</si>
  <si>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</si>
  <si>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</si>
  <si>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</si>
  <si>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</si>
  <si>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</si>
  <si>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</si>
  <si>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</si>
  <si>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</si>
  <si>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</si>
  <si>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</si>
  <si>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</si>
  <si>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</si>
  <si>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</si>
  <si>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</si>
  <si>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</si>
  <si>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</si>
  <si>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</si>
  <si>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</si>
  <si>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</si>
  <si>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</si>
  <si>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</si>
  <si>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</si>
  <si>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</si>
  <si>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</si>
  <si>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</si>
  <si>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</si>
  <si>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</si>
  <si>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</si>
  <si>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</si>
  <si>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</si>
  <si>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</si>
  <si>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</si>
  <si>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</si>
  <si>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</si>
  <si>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</si>
  <si>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</si>
  <si>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</si>
  <si>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</si>
  <si>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</si>
  <si>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</si>
  <si>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</si>
  <si>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</si>
  <si>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</si>
  <si>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</si>
  <si>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</si>
  <si>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</si>
  <si>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</si>
  <si>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</si>
  <si>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</si>
  <si>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</si>
  <si>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</si>
  <si>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</si>
  <si>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</si>
  <si>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</si>
  <si>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</si>
  <si>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</si>
  <si>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</si>
  <si>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</si>
  <si>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</si>
  <si>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</si>
  <si>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</si>
  <si>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</si>
  <si>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</si>
  <si>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</si>
  <si>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</si>
  <si>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</si>
  <si>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</si>
  <si>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</si>
  <si>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</si>
  <si>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</si>
  <si>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</si>
  <si>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</si>
  <si>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</si>
  <si>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</si>
  <si>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</si>
  <si>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</si>
  <si>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</si>
  <si>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</si>
  <si>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</si>
  <si>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</si>
  <si>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</si>
  <si>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</si>
  <si>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</si>
  <si>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</si>
  <si>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</si>
  <si>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</si>
  <si>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</si>
  <si>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</si>
  <si>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</si>
  <si>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</si>
  <si>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</si>
  <si>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</si>
  <si>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</si>
  <si>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</si>
  <si>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</si>
  <si>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</si>
  <si>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</si>
  <si>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</si>
  <si>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</si>
  <si>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</si>
  <si>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</si>
  <si>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</si>
  <si>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</si>
  <si>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</si>
  <si>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</si>
  <si>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</si>
  <si>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</si>
  <si>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</si>
  <si>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</si>
  <si>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</si>
  <si>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</si>
  <si>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</si>
  <si>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</si>
  <si>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</si>
  <si>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</si>
  <si>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</si>
  <si>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</si>
  <si>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</si>
  <si>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</si>
  <si>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</si>
  <si>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</si>
  <si>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</si>
  <si>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</si>
  <si>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</si>
  <si>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</si>
  <si>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</si>
  <si>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</si>
  <si>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</si>
  <si>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</si>
  <si>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</si>
  <si>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</si>
  <si>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</si>
  <si>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</si>
  <si>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</si>
  <si>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</si>
  <si>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</si>
  <si>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</si>
  <si>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</si>
  <si>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</si>
  <si>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</si>
  <si>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</si>
  <si>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</si>
  <si>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</si>
  <si>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</si>
  <si>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</si>
  <si>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</si>
  <si>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</si>
  <si>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</si>
  <si>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</si>
  <si>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</si>
  <si>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</si>
  <si>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</si>
  <si>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</si>
  <si>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</si>
  <si>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</si>
  <si>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</si>
  <si>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</si>
  <si>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</si>
  <si>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</si>
  <si>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</si>
  <si>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</si>
  <si>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</si>
  <si>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</si>
  <si>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</si>
  <si>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</si>
  <si>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</si>
  <si>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</si>
  <si>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</si>
  <si>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</si>
  <si>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</si>
  <si>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</si>
  <si>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</si>
  <si>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</si>
  <si>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</si>
  <si>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</si>
  <si>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</si>
  <si>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</si>
  <si>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</si>
  <si>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</si>
  <si>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</si>
  <si>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</si>
  <si>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</si>
  <si>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</si>
  <si>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</si>
  <si>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</si>
  <si>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</si>
  <si>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</si>
  <si>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</si>
  <si>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</si>
  <si>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</si>
  <si>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</si>
  <si>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</si>
  <si>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</si>
  <si>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</si>
  <si>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</si>
  <si>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</si>
  <si>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</si>
  <si>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</si>
  <si>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</si>
  <si>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</si>
  <si>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</si>
  <si>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</si>
  <si>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</si>
  <si>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</si>
  <si>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</si>
  <si>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</si>
  <si>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</si>
  <si>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</si>
  <si>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</si>
  <si>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</si>
  <si>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</si>
  <si>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</si>
  <si>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</si>
  <si>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</si>
  <si>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</si>
  <si>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</si>
  <si>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</si>
  <si>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</si>
  <si>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</si>
  <si>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</si>
  <si>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</si>
  <si>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</si>
  <si>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</si>
  <si>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</si>
  <si>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</si>
  <si>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</si>
  <si>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</si>
  <si>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</si>
  <si>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</si>
  <si>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</si>
  <si>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</si>
  <si>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</si>
  <si>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</si>
  <si>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</si>
  <si>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</si>
  <si>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</si>
  <si>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</si>
  <si>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</si>
  <si>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</si>
  <si>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</si>
  <si>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</si>
  <si>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</si>
  <si>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</si>
  <si>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</si>
  <si>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</si>
  <si>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</si>
  <si>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</si>
  <si>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</si>
  <si>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</si>
  <si>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</si>
  <si>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</si>
  <si>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</si>
  <si>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</si>
  <si>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</si>
  <si>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</si>
  <si>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</si>
  <si>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</si>
  <si>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</si>
  <si>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</si>
  <si>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</si>
  <si>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</si>
  <si>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</si>
  <si>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</si>
  <si>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</si>
  <si>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</si>
  <si>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</si>
  <si>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</si>
  <si>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</si>
  <si>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</si>
  <si>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</si>
  <si>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</si>
  <si>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</si>
  <si>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</si>
  <si>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</si>
  <si>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</si>
  <si>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</si>
  <si>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</si>
  <si>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</si>
  <si>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</si>
  <si>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</si>
  <si>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</si>
  <si>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</si>
  <si>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</si>
  <si>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</si>
  <si>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</si>
  <si>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</si>
  <si>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</si>
  <si>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</si>
  <si>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</si>
  <si>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</si>
  <si>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</si>
  <si>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</si>
  <si>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</si>
  <si>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</si>
  <si>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</si>
  <si>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</si>
  <si>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</si>
  <si>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</si>
  <si>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</si>
  <si>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</si>
  <si>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</si>
  <si>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</si>
  <si>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</si>
  <si>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</si>
  <si>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</si>
  <si>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</si>
  <si>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</si>
  <si>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</si>
  <si>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</si>
  <si>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</si>
  <si>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</si>
  <si>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</si>
  <si>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</si>
  <si>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</si>
  <si>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</si>
  <si>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</si>
  <si>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</si>
  <si>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</si>
  <si>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</si>
  <si>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</si>
  <si>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</si>
  <si>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</si>
  <si>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</si>
  <si>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</si>
  <si>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</si>
  <si>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</si>
  <si>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</si>
  <si>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</si>
  <si>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</si>
  <si>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</si>
  <si>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</si>
  <si>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</si>
  <si>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</si>
  <si>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</si>
  <si>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</si>
  <si>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</si>
  <si>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</si>
  <si>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</si>
  <si>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</si>
  <si>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</si>
  <si>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</si>
  <si>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</si>
  <si>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</si>
  <si>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</si>
  <si>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</si>
  <si>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</si>
  <si>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</si>
  <si>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</si>
  <si>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</si>
  <si>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</si>
  <si>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</si>
  <si>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</si>
  <si>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</si>
  <si>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</si>
  <si>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</si>
  <si>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</si>
  <si>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</si>
  <si>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</si>
  <si>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</si>
  <si>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</si>
  <si>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</si>
  <si>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</si>
  <si>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</si>
  <si>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</si>
  <si>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</si>
  <si>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</si>
  <si>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</si>
  <si>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</si>
  <si>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</si>
  <si>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</si>
  <si>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</si>
  <si>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</si>
  <si>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</si>
  <si>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</si>
  <si>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</si>
  <si>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</si>
  <si>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</si>
  <si>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</si>
  <si>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</si>
  <si>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</si>
  <si>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</si>
  <si>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</si>
  <si>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</si>
  <si>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</si>
  <si>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</si>
  <si>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</si>
  <si>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</si>
  <si>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</si>
  <si>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</si>
  <si>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</si>
  <si>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</si>
  <si>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</si>
  <si>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</si>
  <si>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</si>
  <si>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</si>
  <si>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</si>
  <si>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</si>
  <si>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</si>
  <si>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</si>
  <si>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</si>
  <si>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</si>
  <si>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</si>
  <si>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</si>
  <si>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</si>
  <si>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</si>
  <si>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</si>
  <si>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</si>
  <si>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</si>
  <si>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</si>
  <si>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</si>
  <si>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</si>
  <si>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</si>
  <si>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</si>
  <si>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</si>
  <si>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</si>
  <si>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</si>
  <si>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</si>
  <si>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</si>
  <si>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</si>
  <si>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</si>
  <si>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</si>
  <si>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</si>
  <si>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</si>
  <si>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</si>
  <si>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</si>
  <si>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</si>
  <si>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</si>
  <si>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</si>
  <si>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</si>
  <si>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</si>
  <si>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</si>
  <si>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</si>
  <si>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</si>
  <si>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</si>
  <si>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</si>
  <si>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</si>
  <si>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</si>
  <si>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</si>
  <si>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</si>
  <si>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</si>
  <si>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</si>
  <si>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</si>
  <si>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</si>
  <si>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</si>
  <si>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</si>
  <si>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</si>
  <si>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</si>
  <si>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</si>
  <si>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</si>
  <si>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</si>
  <si>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</si>
  <si>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</si>
  <si>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</si>
  <si>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</si>
  <si>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</si>
  <si>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</si>
  <si>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</si>
  <si>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</si>
  <si>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</si>
  <si>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</si>
  <si>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</si>
  <si>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</si>
  <si>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</si>
  <si>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</si>
  <si>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</si>
  <si>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</si>
  <si>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</si>
  <si>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</si>
  <si>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</si>
  <si>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</si>
  <si>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</si>
  <si>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</si>
  <si>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</si>
  <si>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</si>
  <si>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</si>
  <si>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</si>
  <si>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</si>
  <si>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</si>
  <si>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</si>
  <si>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</si>
  <si>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</si>
  <si>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</si>
  <si>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</si>
  <si>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</si>
  <si>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</si>
  <si>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</si>
  <si>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</si>
  <si>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</si>
  <si>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</si>
  <si>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</si>
  <si>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</si>
  <si>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</si>
  <si>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</si>
  <si>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</si>
  <si>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</si>
  <si>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</si>
  <si>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</si>
  <si>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</si>
  <si>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</si>
  <si>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</si>
  <si>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</si>
  <si>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</si>
  <si>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</si>
  <si>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</si>
  <si>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</si>
  <si>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</si>
  <si>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</si>
  <si>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</si>
  <si>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</si>
  <si>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</si>
  <si>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</si>
  <si>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</si>
  <si>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</si>
  <si>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</si>
  <si>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</si>
  <si>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</si>
  <si>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</si>
  <si>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</si>
  <si>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</si>
  <si>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</si>
  <si>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</si>
  <si>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</si>
  <si>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</si>
  <si>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</si>
  <si>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</si>
  <si>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</si>
  <si>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</si>
  <si>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</si>
  <si>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</si>
  <si>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</si>
  <si>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</si>
  <si>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</si>
  <si>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</si>
  <si>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</si>
  <si>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</si>
  <si>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</si>
  <si>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</si>
  <si>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</si>
  <si>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</si>
  <si>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</si>
  <si>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</si>
  <si>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</si>
  <si>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</si>
  <si>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</si>
  <si>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</si>
  <si>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</si>
  <si>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</si>
  <si>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</si>
  <si>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</si>
  <si>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</si>
  <si>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</si>
  <si>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</si>
  <si>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</si>
  <si>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</si>
  <si>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</si>
  <si>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</si>
  <si>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</si>
  <si>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</si>
  <si>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</si>
  <si>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</si>
  <si>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</si>
  <si>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</si>
  <si>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</si>
  <si>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</si>
  <si>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</si>
  <si>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</si>
  <si>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</si>
  <si>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</si>
  <si>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</si>
  <si>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</si>
  <si>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</si>
  <si>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</si>
  <si>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</si>
  <si>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</si>
  <si>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</si>
  <si>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</si>
  <si>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</si>
  <si>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</si>
  <si>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</si>
  <si>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</si>
  <si>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</si>
  <si>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</si>
  <si>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</si>
  <si>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</si>
  <si>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</si>
  <si>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</si>
  <si>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</si>
  <si>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</si>
  <si>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</si>
  <si>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</si>
  <si>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</si>
  <si>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</si>
  <si>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</si>
  <si>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</si>
  <si>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</si>
  <si>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</si>
  <si>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</si>
  <si>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</si>
  <si>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</si>
  <si>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</si>
  <si>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</si>
  <si>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</si>
  <si>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</si>
  <si>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</si>
  <si>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</si>
  <si>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</si>
  <si>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</si>
  <si>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</si>
  <si>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</si>
  <si>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</si>
  <si>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</si>
  <si>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</si>
  <si>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</si>
  <si>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</si>
  <si>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</si>
  <si>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</si>
  <si>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</si>
  <si>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</si>
  <si>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</si>
  <si>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</si>
  <si>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</si>
  <si>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</si>
  <si>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</si>
  <si>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</si>
  <si>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</si>
  <si>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</si>
  <si>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</si>
  <si>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</si>
  <si>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</si>
  <si>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</si>
  <si>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</si>
  <si>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</si>
  <si>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</si>
  <si>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</si>
  <si>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</si>
  <si>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</si>
  <si>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</si>
  <si>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</si>
  <si>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</si>
  <si>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</si>
  <si>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</si>
  <si>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</si>
  <si>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</si>
  <si>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</si>
  <si>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</si>
  <si>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</si>
  <si>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</si>
  <si>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</si>
  <si>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</si>
  <si>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</si>
  <si>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</si>
  <si>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</si>
  <si>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</si>
  <si>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</si>
  <si>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</si>
  <si>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</si>
  <si>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</si>
  <si>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</si>
  <si>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</si>
  <si>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</si>
  <si>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</si>
  <si>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</si>
  <si>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</si>
  <si>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</si>
  <si>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</si>
  <si>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</si>
  <si>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</si>
  <si>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</si>
  <si>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</si>
  <si>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</si>
  <si>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</si>
  <si>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</si>
  <si>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</si>
  <si>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</si>
  <si>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</si>
  <si>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</si>
  <si>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</si>
  <si>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</si>
  <si>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</si>
  <si>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</si>
  <si>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</si>
  <si>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</si>
  <si>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</si>
  <si>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</si>
  <si>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</si>
  <si>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</si>
  <si>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</si>
  <si>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</si>
  <si>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</si>
  <si>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</si>
  <si>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</si>
  <si>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</si>
  <si>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</si>
  <si>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</si>
  <si>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</si>
  <si>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</si>
  <si>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</si>
  <si>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</si>
  <si>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</si>
  <si>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</si>
  <si>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</si>
  <si>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</si>
  <si>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</si>
  <si>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</si>
  <si>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</si>
  <si>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</si>
  <si>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</si>
  <si>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</si>
  <si>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</si>
  <si>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</si>
  <si>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</si>
  <si>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</si>
  <si>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</si>
  <si>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</si>
  <si>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</si>
  <si>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</si>
  <si>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</si>
  <si>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</si>
  <si>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</si>
  <si>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</si>
  <si>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</si>
  <si>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</si>
  <si>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</si>
  <si>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</si>
  <si>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</si>
  <si>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</si>
  <si>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</si>
  <si>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</si>
  <si>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</si>
  <si>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</si>
  <si>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</si>
  <si>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</si>
  <si>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</si>
  <si>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</si>
  <si>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</si>
  <si>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</si>
  <si>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</si>
  <si>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</si>
  <si>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</si>
  <si>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</si>
  <si>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</si>
  <si>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</si>
  <si>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</si>
  <si>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</si>
  <si>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</si>
  <si>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</si>
  <si>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</si>
  <si>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</si>
  <si>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</si>
  <si>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</si>
  <si>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</si>
  <si>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</si>
  <si>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</si>
  <si>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</si>
  <si>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</si>
  <si>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</si>
  <si>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</si>
  <si>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</si>
  <si>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</si>
  <si>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</si>
  <si>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</si>
  <si>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</si>
  <si>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</si>
  <si>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</si>
  <si>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</si>
  <si>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</si>
  <si>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</si>
  <si>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</si>
  <si>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</si>
  <si>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</si>
  <si>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</si>
  <si>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</si>
  <si>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</si>
  <si>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</si>
  <si>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</si>
  <si>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</si>
  <si>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</si>
  <si>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</si>
  <si>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</si>
  <si>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</si>
  <si>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</si>
  <si>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</si>
  <si>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</si>
  <si>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</si>
  <si>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</si>
  <si>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</si>
  <si>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</si>
  <si>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</si>
  <si>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</si>
  <si>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</si>
  <si>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</si>
  <si>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</si>
  <si>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</si>
  <si>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</si>
  <si>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</si>
  <si>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</si>
  <si>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</si>
  <si>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</si>
  <si>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</si>
  <si>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</si>
  <si>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</si>
  <si>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</si>
  <si>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</si>
  <si>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</si>
  <si>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</si>
  <si>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</si>
  <si>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</si>
  <si>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</si>
  <si>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</si>
  <si>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</si>
  <si>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</si>
  <si>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</si>
  <si>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</si>
  <si>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</si>
  <si>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</si>
  <si>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</si>
  <si>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</si>
  <si>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</si>
  <si>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</si>
  <si>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</si>
  <si>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</si>
  <si>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</si>
  <si>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</si>
  <si>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</si>
  <si>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</si>
  <si>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</si>
  <si>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</si>
  <si>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</si>
  <si>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</si>
  <si>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</si>
  <si>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</si>
  <si>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</si>
  <si>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</si>
  <si>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</si>
  <si>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</si>
  <si>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</si>
  <si>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</si>
  <si>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</si>
  <si>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</si>
  <si>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</si>
  <si>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</si>
  <si>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</si>
  <si>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</si>
  <si>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</si>
  <si>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</si>
  <si>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</si>
  <si>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</si>
  <si>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</si>
  <si>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</si>
  <si>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</si>
  <si>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</si>
  <si>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</si>
  <si>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</si>
  <si>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</si>
  <si>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</si>
  <si>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</si>
  <si>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</si>
  <si>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</si>
  <si>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</si>
  <si>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</si>
  <si>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</si>
  <si>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</si>
  <si>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</si>
  <si>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</si>
  <si>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</si>
  <si>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</si>
  <si>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</si>
  <si>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</si>
  <si>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</si>
  <si>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</si>
  <si>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</si>
  <si>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</si>
  <si>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</si>
  <si>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</si>
  <si>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</si>
  <si>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</si>
  <si>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</si>
  <si>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</si>
  <si>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</si>
  <si>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</si>
  <si>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</si>
  <si>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</si>
  <si>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</si>
  <si>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</si>
  <si>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</si>
  <si>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</si>
  <si>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</si>
  <si>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</si>
  <si>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</si>
  <si>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</si>
  <si>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</si>
  <si>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</si>
  <si>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</si>
  <si>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</si>
  <si>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</si>
  <si>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</si>
  <si>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</si>
  <si>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</si>
  <si>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</si>
  <si>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</si>
  <si>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</si>
  <si>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</si>
  <si>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</si>
  <si>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</si>
  <si>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</si>
  <si>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</si>
  <si>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</si>
  <si>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</si>
  <si>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</si>
  <si>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</si>
  <si>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</si>
  <si>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</si>
  <si>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</si>
  <si>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</si>
  <si>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</si>
  <si>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</si>
  <si>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</si>
  <si>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</si>
  <si>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</si>
  <si>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</si>
  <si>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</si>
  <si>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</si>
  <si>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</si>
  <si>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</si>
  <si>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</si>
  <si>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</si>
  <si>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</si>
  <si>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</si>
  <si>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</si>
  <si>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</si>
  <si>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</si>
  <si>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</si>
  <si>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</si>
  <si>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</si>
  <si>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</si>
  <si>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</si>
  <si>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</si>
  <si>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</si>
  <si>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</si>
  <si>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</si>
  <si>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</si>
  <si>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</si>
  <si>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</si>
  <si>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</si>
  <si>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</si>
  <si>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</si>
  <si>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</si>
  <si>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</si>
  <si>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</si>
  <si>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</si>
  <si>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</si>
  <si>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</si>
  <si>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</si>
  <si>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</si>
  <si>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</si>
  <si>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</si>
  <si>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</si>
  <si>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</si>
  <si>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</si>
  <si>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</si>
  <si>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</si>
  <si>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</si>
  <si>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</si>
  <si>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</si>
  <si>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</si>
  <si>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</si>
  <si>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</si>
  <si>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</si>
  <si>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</si>
  <si>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</si>
  <si>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</si>
  <si>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</si>
  <si>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</si>
  <si>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</si>
  <si>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</si>
  <si>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</si>
  <si>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</si>
  <si>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</si>
  <si>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</si>
  <si>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</si>
  <si>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</si>
  <si>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</si>
  <si>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</si>
  <si>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</si>
  <si>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</si>
  <si>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</si>
  <si>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</si>
  <si>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</si>
  <si>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</si>
  <si>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</si>
  <si>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</si>
  <si>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</si>
  <si>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</si>
  <si>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</si>
  <si>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</si>
  <si>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</si>
  <si>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</si>
  <si>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</si>
  <si>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</si>
  <si>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</si>
  <si>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</si>
  <si>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</si>
  <si>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</si>
  <si>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</si>
  <si>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</si>
  <si>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</si>
  <si>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</si>
  <si>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</si>
  <si>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</si>
  <si>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</si>
  <si>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</si>
  <si>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</si>
  <si>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</si>
  <si>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</si>
  <si>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</si>
  <si>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</si>
  <si>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</si>
  <si>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</si>
  <si>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</si>
  <si>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</si>
  <si>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</si>
  <si>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</si>
  <si>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</si>
  <si>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</si>
  <si>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</si>
  <si>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</si>
  <si>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</si>
  <si>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</si>
  <si>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</si>
  <si>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</si>
  <si>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</si>
  <si>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</si>
  <si>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</si>
  <si>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</si>
  <si>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</si>
  <si>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</si>
  <si>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</si>
  <si>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</si>
  <si>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</si>
  <si>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</si>
  <si>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</si>
  <si>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</si>
  <si>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</si>
  <si>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</si>
  <si>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</si>
  <si>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</si>
  <si>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</si>
  <si>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</si>
  <si>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</si>
  <si>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</si>
  <si>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</si>
  <si>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</si>
  <si>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</si>
  <si>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</si>
  <si>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</si>
  <si>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</si>
  <si>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</si>
  <si>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</si>
  <si>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</si>
  <si>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</si>
  <si>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</si>
  <si>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</si>
  <si>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</si>
  <si>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</si>
  <si>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</si>
  <si>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</si>
  <si>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</si>
  <si>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</si>
  <si>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</si>
  <si>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</si>
  <si>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</si>
  <si>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</si>
  <si>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</si>
  <si>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</si>
  <si>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</si>
  <si>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</si>
  <si>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</si>
  <si>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</si>
  <si>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</si>
  <si>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</si>
  <si>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</si>
  <si>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</si>
  <si>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</si>
  <si>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</si>
  <si>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</si>
  <si>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</si>
  <si>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</si>
  <si>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</si>
  <si>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</si>
  <si>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</si>
  <si>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</si>
  <si>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</si>
  <si>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</si>
  <si>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</si>
  <si>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</si>
  <si>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</si>
  <si>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</si>
  <si>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</si>
  <si>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</si>
  <si>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</si>
  <si>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</si>
  <si>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</si>
  <si>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</si>
  <si>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</si>
  <si>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</si>
  <si>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</si>
  <si>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</si>
  <si>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</si>
  <si>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</si>
  <si>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</si>
  <si>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</si>
  <si>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</si>
  <si>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</si>
  <si>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</si>
  <si>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</si>
  <si>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</si>
  <si>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</si>
  <si>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</si>
  <si>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</si>
  <si>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</si>
  <si>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</si>
  <si>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</si>
  <si>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</si>
  <si>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</si>
  <si>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</si>
  <si>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</si>
  <si>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</si>
  <si>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</si>
  <si>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</si>
  <si>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</si>
  <si>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</si>
  <si>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</si>
  <si>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</si>
  <si>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</si>
  <si>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</si>
  <si>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</si>
  <si>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</si>
  <si>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</si>
  <si>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</si>
  <si>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</si>
  <si>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</si>
  <si>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</si>
  <si>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</si>
  <si>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</si>
  <si>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</si>
  <si>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</si>
  <si>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</si>
  <si>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</si>
  <si>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</si>
  <si>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</si>
  <si>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</si>
  <si>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</si>
  <si>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</si>
  <si>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</si>
  <si>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</si>
  <si>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</si>
  <si>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</si>
  <si>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</si>
  <si>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</si>
  <si>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</si>
  <si>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</si>
  <si>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</si>
  <si>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</si>
  <si>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</si>
  <si>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</si>
  <si>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</si>
  <si>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</si>
  <si>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</si>
  <si>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</si>
  <si>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</si>
  <si>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</si>
  <si>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</si>
  <si>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</si>
  <si>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</si>
  <si>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</si>
  <si>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</si>
  <si>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</si>
  <si>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</si>
  <si>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</si>
  <si>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</si>
  <si>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</si>
  <si>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</si>
  <si>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</si>
  <si>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</si>
  <si>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</si>
  <si>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</si>
  <si>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</si>
  <si>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</si>
  <si>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</si>
  <si>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</si>
  <si>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</si>
  <si>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</si>
  <si>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</si>
  <si>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</si>
  <si>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</si>
  <si>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</si>
  <si>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</si>
  <si>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</si>
  <si>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</si>
  <si>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</si>
  <si>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</si>
  <si>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</si>
  <si>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</si>
  <si>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</si>
  <si>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</si>
  <si>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</si>
  <si>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</si>
  <si>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</si>
  <si>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</si>
  <si>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</si>
  <si>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</si>
  <si>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</si>
  <si>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</si>
  <si>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</si>
  <si>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</si>
  <si>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</si>
  <si>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</si>
  <si>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</si>
  <si>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</si>
  <si>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</si>
  <si>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</si>
  <si>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</si>
  <si>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</si>
  <si>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</si>
  <si>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</si>
  <si>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</si>
  <si>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</si>
  <si>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</si>
  <si>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</si>
  <si>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</si>
  <si>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</si>
  <si>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</si>
  <si>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</si>
  <si>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</si>
  <si>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</si>
  <si>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</si>
  <si>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</si>
  <si>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</si>
  <si>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</si>
  <si>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</si>
  <si>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</si>
  <si>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</si>
  <si>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</si>
  <si>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</si>
  <si>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</si>
  <si>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</si>
  <si>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</si>
  <si>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</si>
  <si>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</si>
  <si>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</si>
  <si>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</si>
  <si>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</si>
  <si>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</si>
  <si>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</si>
  <si>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</si>
  <si>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</si>
  <si>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</si>
  <si>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</si>
  <si>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</si>
  <si>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</si>
  <si>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</si>
  <si>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</si>
  <si>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</si>
  <si>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</si>
  <si>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</si>
  <si>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</si>
  <si>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</si>
  <si>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</si>
  <si>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</si>
  <si>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</si>
  <si>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</si>
  <si>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</si>
  <si>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</si>
  <si>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</si>
  <si>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</si>
  <si>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</si>
  <si>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</si>
  <si>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</si>
  <si>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</si>
  <si>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</si>
  <si>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</si>
  <si>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</si>
  <si>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</si>
  <si>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</si>
  <si>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</si>
  <si>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</si>
  <si>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</si>
  <si>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</si>
  <si>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</si>
  <si>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</si>
  <si>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</si>
  <si>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</si>
  <si>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</si>
  <si>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</si>
  <si>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</si>
  <si>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</si>
  <si>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</si>
  <si>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</si>
  <si>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</si>
  <si>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</si>
  <si>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</si>
  <si>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</si>
  <si>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</si>
  <si>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</si>
  <si>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</si>
  <si>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</si>
  <si>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</si>
  <si>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</si>
  <si>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</si>
  <si>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</si>
  <si>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</si>
  <si>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</si>
  <si>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</si>
  <si>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</si>
  <si>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</si>
  <si>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</si>
  <si>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</si>
  <si>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</si>
  <si>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</si>
  <si>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</si>
  <si>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</si>
  <si>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</si>
  <si>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</si>
  <si>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</si>
  <si>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</si>
  <si>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</si>
  <si>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</si>
  <si>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</si>
  <si>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</si>
  <si>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</si>
  <si>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</si>
  <si>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</si>
  <si>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</si>
  <si>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</si>
  <si>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</si>
  <si>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</si>
  <si>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</si>
  <si>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</si>
  <si>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</si>
  <si>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</si>
  <si>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</si>
  <si>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</si>
  <si>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</si>
  <si>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</si>
  <si>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</si>
  <si>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</si>
  <si>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</si>
  <si>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</si>
  <si>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</si>
  <si>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</si>
  <si>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</si>
  <si>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</si>
  <si>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</si>
  <si>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</si>
  <si>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</si>
  <si>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</si>
  <si>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</si>
  <si>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</si>
  <si>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</si>
  <si>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</si>
  <si>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</si>
  <si>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</si>
  <si>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</si>
  <si>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</si>
  <si>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</si>
  <si>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</si>
  <si>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</si>
  <si>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</si>
  <si>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</si>
  <si>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</si>
  <si>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</si>
  <si>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</si>
  <si>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</si>
  <si>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</si>
  <si>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</si>
  <si>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</si>
  <si>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</si>
  <si>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</si>
  <si>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</si>
  <si>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</si>
  <si>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</si>
  <si>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</si>
  <si>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</si>
  <si>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</si>
  <si>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</si>
  <si>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</si>
  <si>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</si>
  <si>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</si>
  <si>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</si>
  <si>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</si>
  <si>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</si>
  <si>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</si>
  <si>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</si>
  <si>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</si>
  <si>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</si>
  <si>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</si>
  <si>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</si>
  <si>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</si>
  <si>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</si>
  <si>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</si>
  <si>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</si>
  <si>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</si>
  <si>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</si>
  <si>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</si>
  <si>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</si>
  <si>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</si>
  <si>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</si>
  <si>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</si>
  <si>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</si>
  <si>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</si>
  <si>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</si>
  <si>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</si>
  <si>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</si>
  <si>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</si>
  <si>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</si>
  <si>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</si>
  <si>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</si>
  <si>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</si>
  <si>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</si>
  <si>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</si>
  <si>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</si>
  <si>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</si>
  <si>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</si>
  <si>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</si>
  <si>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</si>
  <si>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</si>
  <si>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</si>
  <si>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</si>
  <si>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</si>
  <si>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</si>
  <si>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</si>
  <si>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</si>
  <si>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</si>
  <si>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</si>
  <si>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</si>
  <si>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</si>
  <si>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</si>
  <si>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</si>
  <si>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</si>
  <si>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</si>
  <si>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</si>
  <si>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</si>
  <si>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</si>
  <si>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</si>
  <si>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</si>
  <si>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</si>
  <si>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</si>
  <si>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</si>
  <si>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</si>
  <si>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</si>
  <si>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</si>
  <si>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</si>
  <si>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</si>
  <si>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</si>
  <si>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</si>
  <si>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</si>
  <si>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</si>
  <si>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</si>
  <si>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</si>
  <si>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</si>
  <si>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</si>
  <si>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</si>
  <si>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</si>
  <si>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</si>
  <si>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</si>
  <si>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</si>
  <si>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</si>
  <si>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</si>
  <si>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</si>
  <si>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</si>
  <si>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</si>
  <si>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</si>
  <si>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</si>
  <si>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</si>
  <si>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</si>
  <si>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</si>
  <si>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</si>
  <si>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</si>
  <si>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</si>
  <si>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</si>
  <si>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</si>
  <si>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</si>
  <si>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</si>
  <si>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</si>
  <si>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</si>
  <si>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</si>
  <si>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</si>
  <si>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</si>
  <si>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</si>
  <si>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</si>
  <si>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</si>
  <si>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</si>
  <si>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</si>
  <si>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</si>
  <si>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</si>
  <si>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</si>
  <si>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</si>
  <si>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</si>
  <si>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</si>
  <si>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</si>
  <si>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</si>
  <si>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</si>
  <si>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</si>
  <si>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</si>
  <si>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</si>
  <si>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</si>
  <si>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</si>
  <si>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</si>
  <si>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</si>
  <si>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</si>
  <si>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</si>
  <si>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</si>
  <si>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</si>
  <si>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</si>
  <si>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</si>
  <si>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</si>
  <si>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</si>
  <si>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</si>
  <si>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</si>
  <si>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</si>
  <si>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</si>
  <si>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</si>
  <si>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</si>
  <si>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</si>
  <si>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</si>
  <si>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</si>
  <si>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</si>
  <si>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</si>
  <si>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</si>
  <si>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</si>
  <si>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</si>
  <si>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</si>
  <si>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</si>
  <si>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</si>
  <si>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</si>
  <si>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</si>
  <si>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</si>
  <si>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</si>
  <si>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</si>
  <si>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</si>
  <si>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</si>
  <si>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</si>
  <si>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</si>
  <si>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</si>
  <si>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</si>
  <si>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</si>
  <si>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</si>
  <si>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</si>
  <si>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</si>
  <si>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</si>
  <si>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</si>
  <si>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</si>
  <si>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</si>
  <si>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</si>
  <si>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</si>
  <si>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</si>
  <si>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</si>
  <si>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</si>
  <si>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</si>
  <si>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</si>
  <si>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</si>
  <si>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</si>
  <si>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</si>
  <si>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</si>
  <si>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</si>
  <si>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</si>
  <si>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</si>
  <si>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</si>
  <si>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</si>
  <si>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</si>
  <si>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</si>
  <si>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</si>
  <si>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</si>
  <si>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</si>
  <si>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</si>
  <si>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</si>
  <si>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</si>
  <si>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</si>
  <si>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</si>
  <si>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</si>
  <si>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</si>
  <si>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</si>
  <si>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</si>
  <si>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</si>
  <si>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</si>
  <si>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</si>
  <si>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</si>
  <si>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</si>
  <si>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</si>
  <si>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</si>
  <si>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</si>
  <si>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</si>
  <si>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</si>
  <si>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</si>
  <si>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</si>
  <si>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</si>
  <si>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</si>
  <si>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</si>
  <si>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</si>
  <si>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</si>
  <si>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</si>
  <si>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</si>
  <si>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</si>
  <si>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</si>
  <si>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</si>
  <si>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</si>
  <si>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</si>
  <si>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</si>
  <si>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</si>
  <si>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</si>
  <si>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</si>
  <si>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</si>
  <si>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</si>
  <si>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</si>
  <si>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</si>
  <si>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</si>
  <si>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</si>
  <si>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</si>
  <si>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</si>
  <si>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</si>
  <si>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</si>
  <si>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</si>
  <si>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</si>
  <si>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</si>
  <si>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</si>
  <si>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</si>
  <si>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</si>
  <si>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</si>
  <si>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</si>
  <si>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</si>
  <si>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</si>
  <si>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</si>
  <si>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</si>
  <si>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</si>
  <si>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</si>
  <si>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</si>
  <si>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</si>
  <si>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</si>
  <si>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</si>
  <si>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</si>
  <si>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</si>
  <si>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</si>
  <si>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</si>
  <si>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</si>
  <si>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</si>
  <si>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</si>
  <si>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</si>
  <si>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</si>
  <si>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</si>
  <si>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</si>
  <si>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</si>
  <si>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</si>
  <si>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</si>
  <si>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</si>
  <si>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</si>
  <si>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</si>
  <si>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</si>
  <si>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</si>
  <si>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</si>
  <si>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</si>
  <si>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</si>
  <si>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</si>
  <si>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</si>
  <si>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</si>
  <si>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</si>
  <si>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</si>
  <si>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</si>
  <si>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</si>
  <si>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</si>
  <si>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</si>
  <si>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</si>
  <si>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</si>
  <si>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</si>
  <si>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</si>
  <si>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</si>
  <si>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</si>
  <si>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</si>
  <si>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</si>
  <si>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</si>
  <si>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</si>
  <si>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</si>
  <si>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</si>
  <si>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</si>
  <si>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</si>
  <si>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</si>
  <si>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</si>
  <si>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</si>
  <si>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</si>
  <si>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</si>
  <si>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</si>
  <si>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</si>
  <si>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</si>
  <si>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</si>
  <si>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</si>
  <si>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</si>
  <si>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</si>
  <si>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</si>
  <si>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</si>
  <si>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</si>
  <si>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</si>
  <si>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</si>
  <si>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</si>
  <si>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</si>
  <si>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</si>
  <si>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</si>
  <si>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</si>
  <si>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</si>
  <si>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</si>
  <si>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</si>
  <si>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</si>
  <si>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</si>
  <si>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</si>
  <si>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</si>
  <si>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</si>
  <si>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</si>
  <si>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</si>
  <si>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</si>
  <si>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</si>
  <si>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</si>
  <si>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</si>
  <si>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</si>
  <si>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</si>
  <si>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</si>
  <si>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</si>
  <si>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</si>
  <si>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</si>
  <si>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</si>
  <si>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</si>
  <si>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</si>
  <si>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</si>
  <si>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</si>
  <si>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</si>
  <si>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</si>
  <si>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</si>
  <si>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</si>
  <si>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</si>
  <si>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</si>
  <si>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</si>
  <si>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</si>
  <si>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</si>
  <si>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</si>
  <si>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</si>
  <si>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</si>
  <si>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</si>
  <si>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</si>
  <si>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</si>
  <si>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</si>
  <si>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</si>
  <si>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</si>
  <si>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</si>
  <si>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</si>
  <si>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</si>
  <si>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</si>
  <si>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</si>
  <si>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</si>
  <si>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</si>
  <si>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</si>
  <si>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</si>
  <si>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</si>
  <si>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</si>
  <si>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</si>
  <si>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</si>
  <si>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</si>
  <si>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</si>
  <si>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</si>
  <si>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</si>
  <si>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</si>
  <si>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</si>
  <si>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</si>
  <si>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</si>
  <si>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</si>
  <si>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</si>
  <si>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</si>
  <si>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</si>
  <si>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</si>
  <si>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</si>
  <si>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</si>
  <si>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</si>
  <si>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</si>
  <si>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</si>
  <si>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</si>
  <si>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</si>
  <si>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</si>
  <si>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</si>
  <si>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</si>
  <si>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</si>
  <si>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</si>
  <si>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</si>
  <si>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</si>
  <si>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</si>
  <si>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</si>
  <si>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</si>
  <si>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</si>
  <si>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</si>
  <si>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</si>
  <si>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</si>
  <si>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</si>
  <si>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</si>
  <si>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</si>
  <si>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</si>
  <si>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</si>
  <si>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</si>
  <si>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</si>
  <si>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</si>
  <si>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</si>
  <si>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</si>
  <si>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</si>
  <si>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</si>
  <si>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</si>
  <si>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</si>
  <si>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</si>
  <si>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</si>
  <si>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</si>
  <si>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</si>
  <si>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</si>
  <si>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</si>
  <si>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</si>
  <si>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</si>
  <si>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</si>
  <si>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</si>
  <si>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</si>
  <si>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</si>
  <si>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</si>
  <si>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</si>
  <si>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</si>
  <si>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</si>
  <si>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</si>
  <si>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</si>
  <si>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</si>
  <si>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</si>
  <si>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</si>
  <si>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</si>
  <si>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</si>
  <si>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</si>
  <si>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</si>
  <si>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</si>
  <si>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</si>
  <si>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</si>
  <si>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</si>
  <si>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</si>
  <si>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</si>
  <si>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</si>
  <si>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</si>
  <si>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</si>
  <si>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</si>
  <si>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</si>
  <si>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</si>
  <si>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</si>
  <si>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</si>
  <si>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</si>
  <si>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</si>
  <si>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</si>
  <si>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</si>
  <si>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</si>
  <si>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</si>
  <si>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</si>
  <si>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</si>
  <si>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</si>
  <si>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</si>
  <si>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</si>
  <si>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</si>
  <si>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</si>
  <si>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</si>
  <si>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</si>
  <si>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</si>
  <si>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</si>
  <si>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</si>
  <si>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</si>
  <si>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</si>
  <si>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</si>
  <si>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</si>
  <si>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</si>
  <si>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</si>
  <si>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</si>
  <si>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</si>
  <si>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</si>
  <si>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</si>
  <si>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</si>
  <si>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</si>
  <si>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</si>
  <si>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</si>
  <si>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</si>
  <si>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</si>
  <si>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</si>
  <si>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</si>
  <si>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</si>
  <si>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</si>
  <si>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</si>
  <si>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</si>
  <si>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</si>
  <si>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</si>
  <si>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</si>
  <si>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</si>
  <si>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</si>
  <si>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</si>
  <si>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</si>
  <si>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</si>
  <si>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</si>
  <si>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</si>
  <si>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</si>
  <si>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</si>
  <si>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</si>
  <si>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</si>
  <si>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</si>
  <si>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</si>
  <si>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</si>
  <si>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</si>
  <si>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</si>
  <si>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</si>
  <si>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</si>
  <si>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</si>
  <si>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</si>
  <si>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</si>
  <si>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</si>
  <si>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</si>
  <si>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</si>
  <si>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</si>
  <si>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</si>
  <si>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</si>
  <si>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</si>
  <si>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</si>
  <si>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</si>
  <si>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</si>
  <si>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</si>
  <si>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</si>
  <si>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</si>
  <si>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</si>
  <si>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</si>
  <si>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</si>
  <si>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</si>
  <si>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</si>
  <si>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</si>
  <si>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</si>
  <si>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</si>
  <si>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</si>
  <si>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</si>
  <si>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</si>
  <si>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</si>
  <si>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</si>
  <si>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</si>
  <si>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</si>
  <si>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</si>
  <si>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</si>
  <si>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</si>
  <si>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</si>
  <si>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</si>
  <si>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</si>
  <si>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</si>
  <si>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</si>
  <si>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</si>
  <si>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</si>
  <si>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</si>
  <si>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</si>
  <si>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</si>
  <si>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</si>
  <si>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</si>
  <si>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</si>
  <si>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</si>
  <si>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</si>
  <si>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</si>
  <si>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</si>
  <si>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</si>
  <si>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</si>
  <si>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</si>
  <si>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</si>
  <si>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</si>
  <si>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</si>
  <si>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</si>
  <si>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</si>
  <si>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</si>
  <si>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</si>
  <si>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</si>
  <si>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</si>
  <si>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</si>
  <si>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</si>
  <si>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</si>
  <si>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</si>
  <si>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</si>
  <si>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</si>
  <si>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</si>
  <si>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</si>
  <si>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</si>
  <si>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</si>
  <si>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</si>
  <si>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</si>
  <si>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</si>
  <si>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</si>
  <si>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</si>
  <si>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</si>
  <si>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</si>
  <si>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</si>
  <si>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</si>
  <si>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</si>
  <si>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</si>
  <si>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</si>
  <si>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</si>
  <si>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</si>
  <si>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</si>
  <si>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</si>
  <si>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</si>
  <si>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</si>
  <si>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</si>
  <si>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</si>
  <si>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</si>
  <si>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</si>
  <si>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</si>
  <si>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</si>
  <si>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</si>
  <si>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</si>
  <si>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</si>
  <si>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</si>
  <si>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</si>
  <si>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</si>
  <si>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</si>
  <si>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</si>
  <si>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</si>
  <si>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</si>
  <si>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</si>
  <si>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</si>
  <si>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</si>
  <si>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</si>
  <si>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</si>
  <si>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</si>
  <si>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</si>
  <si>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</si>
  <si>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</si>
  <si>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</si>
  <si>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</si>
  <si>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</si>
  <si>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</si>
  <si>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</si>
  <si>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</si>
  <si>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</si>
  <si>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</si>
  <si>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</si>
  <si>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</si>
  <si>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</si>
  <si>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</si>
  <si>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</si>
  <si>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</si>
  <si>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</si>
  <si>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</si>
  <si>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</si>
  <si>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</si>
  <si>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</si>
  <si>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</si>
  <si>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</si>
  <si>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</si>
  <si>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</si>
  <si>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</si>
  <si>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</si>
  <si>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</si>
  <si>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</si>
  <si>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</si>
  <si>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</si>
  <si>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</si>
  <si>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</si>
  <si>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</si>
  <si>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</si>
  <si>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</si>
  <si>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</si>
  <si>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</si>
  <si>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</si>
  <si>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</si>
  <si>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</si>
  <si>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</si>
  <si>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</si>
  <si>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</si>
  <si>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</si>
  <si>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</si>
  <si>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</si>
  <si>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</si>
  <si>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</si>
  <si>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</si>
  <si>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</si>
  <si>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</si>
  <si>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</si>
  <si>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</si>
  <si>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</si>
  <si>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</si>
  <si>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</si>
  <si>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</si>
  <si>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</si>
  <si>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</si>
  <si>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</si>
  <si>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</si>
  <si>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</si>
  <si>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</si>
  <si>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</si>
  <si>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</si>
  <si>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</si>
  <si>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</si>
  <si>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</si>
  <si>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</si>
  <si>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</si>
  <si>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</si>
  <si>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</si>
  <si>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</si>
  <si>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</si>
  <si>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</si>
  <si>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</si>
  <si>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</si>
  <si>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</si>
  <si>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</si>
  <si>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</si>
  <si>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</si>
  <si>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</si>
  <si>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</si>
  <si>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</si>
  <si>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</si>
  <si>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</si>
  <si>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</si>
  <si>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</si>
  <si>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</si>
  <si>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</si>
  <si>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</si>
  <si>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</si>
  <si>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</si>
  <si>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</si>
  <si>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</si>
  <si>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</si>
  <si>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</si>
  <si>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</si>
  <si>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</si>
  <si>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</si>
  <si>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</si>
  <si>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</si>
  <si>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</si>
  <si>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</si>
  <si>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</si>
  <si>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</si>
  <si>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</si>
  <si>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</si>
  <si>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</si>
  <si>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</si>
  <si>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</si>
  <si>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</si>
  <si>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</si>
  <si>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</si>
  <si>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</si>
  <si>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</si>
  <si>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</si>
  <si>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</si>
  <si>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</si>
  <si>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</si>
  <si>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</si>
  <si>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</si>
  <si>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</si>
  <si>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</si>
  <si>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</si>
  <si>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</si>
  <si>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</si>
  <si>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</si>
  <si>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</si>
  <si>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</si>
  <si>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</si>
  <si>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</si>
  <si>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</si>
  <si>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</si>
  <si>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</si>
  <si>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</si>
  <si>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</si>
  <si>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</si>
  <si>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</si>
  <si>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</si>
  <si>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</si>
  <si>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</si>
  <si>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</si>
  <si>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</si>
  <si>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</si>
  <si>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</si>
  <si>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</si>
  <si>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</si>
  <si>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</si>
  <si>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</si>
  <si>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</si>
  <si>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</si>
  <si>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</si>
  <si>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</si>
  <si>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</si>
  <si>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</si>
  <si>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</si>
  <si>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</si>
  <si>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</si>
  <si>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</si>
  <si>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</si>
  <si>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</si>
  <si>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</si>
  <si>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</si>
  <si>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</si>
  <si>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</si>
  <si>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</si>
  <si>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</si>
  <si>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</si>
  <si>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</si>
  <si>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</si>
  <si>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</si>
  <si>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</si>
  <si>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</si>
  <si>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</si>
  <si>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</si>
  <si>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</si>
  <si>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</si>
  <si>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</si>
  <si>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</si>
  <si>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</si>
  <si>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</si>
  <si>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</si>
  <si>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</si>
  <si>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</si>
  <si>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</si>
  <si>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</si>
  <si>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</si>
  <si>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</si>
  <si>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</si>
  <si>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</si>
  <si>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</si>
  <si>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</si>
  <si>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</si>
  <si>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</si>
  <si>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</si>
  <si>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</si>
  <si>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</si>
  <si>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</si>
  <si>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</si>
  <si>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</si>
  <si>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</si>
  <si>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</si>
  <si>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</si>
  <si>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</si>
  <si>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</si>
  <si>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</si>
  <si>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</si>
  <si>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</si>
  <si>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</si>
  <si>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</si>
  <si>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</si>
  <si>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</si>
  <si>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</si>
  <si>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</si>
  <si>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</si>
  <si>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</si>
  <si>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</si>
  <si>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</si>
  <si>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</si>
  <si>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</si>
  <si>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</si>
  <si>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</si>
  <si>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</si>
  <si>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</si>
  <si>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</si>
  <si>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</si>
  <si>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</si>
  <si>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</si>
  <si>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</si>
  <si>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</si>
  <si>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</si>
  <si>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</si>
  <si>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</si>
  <si>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</si>
  <si>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</si>
  <si>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</si>
  <si>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</si>
  <si>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</si>
  <si>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</si>
  <si>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</si>
  <si>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</si>
  <si>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</si>
  <si>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</si>
  <si>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</si>
  <si>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</si>
  <si>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</si>
  <si>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</si>
  <si>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</si>
  <si>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</si>
  <si>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</si>
  <si>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</si>
  <si>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</si>
  <si>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</si>
  <si>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</si>
  <si>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</si>
  <si>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</si>
  <si>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</si>
  <si>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</si>
  <si>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</si>
  <si>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</si>
  <si>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</si>
  <si>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</si>
  <si>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</si>
  <si>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</si>
  <si>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</si>
  <si>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</si>
  <si>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</si>
  <si>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</si>
  <si>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</si>
  <si>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</si>
  <si>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</si>
  <si>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</si>
  <si>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</si>
  <si>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</si>
  <si>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</si>
  <si>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</si>
  <si>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</si>
  <si>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</si>
  <si>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</si>
  <si>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</si>
  <si>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</si>
  <si>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</si>
  <si>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</si>
  <si>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</si>
  <si>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</si>
  <si>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</si>
  <si>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</si>
  <si>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</si>
  <si>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</si>
  <si>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</si>
  <si>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</si>
  <si>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</si>
  <si>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</si>
  <si>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</si>
  <si>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</si>
  <si>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</si>
  <si>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</si>
  <si>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</si>
  <si>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</si>
  <si>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</si>
  <si>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</si>
  <si>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</si>
  <si>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</si>
  <si>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</si>
  <si>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</si>
  <si>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</si>
  <si>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</si>
  <si>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</si>
  <si>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</si>
  <si>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</si>
  <si>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</si>
  <si>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</si>
  <si>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</si>
  <si>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</si>
  <si>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</si>
  <si>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</si>
  <si>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</si>
  <si>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</si>
  <si>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</si>
  <si>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</si>
  <si>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</si>
  <si>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</si>
  <si>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</si>
  <si>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</si>
  <si>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</si>
  <si>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</si>
  <si>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</si>
  <si>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</si>
  <si>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</si>
  <si>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</si>
  <si>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</si>
  <si>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</si>
  <si>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</si>
  <si>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</si>
  <si>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</si>
  <si>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</si>
  <si>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</si>
  <si>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</si>
  <si>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</si>
  <si>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</si>
  <si>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</si>
  <si>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</si>
  <si>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</si>
  <si>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</si>
  <si>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</si>
  <si>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</si>
  <si>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</si>
  <si>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</si>
  <si>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</si>
  <si>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</si>
  <si>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</si>
  <si>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</si>
  <si>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</si>
  <si>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</si>
  <si>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</si>
  <si>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</si>
  <si>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</si>
  <si>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</si>
  <si>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</si>
  <si>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</si>
  <si>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</si>
  <si>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</si>
  <si>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</si>
  <si>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</si>
  <si>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</si>
  <si>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</si>
  <si>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</si>
  <si>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</si>
  <si>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</si>
  <si>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</si>
  <si>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</si>
  <si>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</si>
  <si>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</si>
  <si>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</si>
  <si>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</si>
  <si>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</si>
  <si>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</si>
  <si>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</si>
  <si>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</si>
  <si>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</si>
  <si>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</si>
  <si>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</si>
  <si>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</si>
  <si>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</si>
  <si>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</si>
  <si>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</si>
  <si>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</si>
  <si>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</si>
  <si>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</si>
  <si>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</si>
  <si>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</si>
  <si>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</si>
  <si>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</si>
  <si>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</si>
  <si>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</si>
  <si>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</si>
  <si>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</si>
  <si>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</si>
  <si>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</si>
  <si>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</si>
  <si>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</si>
  <si>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</si>
  <si>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</si>
  <si>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</si>
  <si>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</si>
  <si>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</si>
  <si>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</si>
  <si>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</si>
  <si>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</si>
  <si>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</si>
  <si>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</si>
  <si>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</si>
  <si>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</si>
  <si>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</si>
  <si>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</si>
  <si>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</si>
  <si>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</si>
  <si>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</si>
  <si>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</si>
  <si>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</si>
  <si>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</si>
  <si>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</si>
  <si>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</si>
  <si>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</si>
  <si>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</si>
  <si>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</si>
  <si>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</si>
  <si>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</si>
  <si>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</si>
  <si>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</si>
  <si>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</si>
  <si>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</si>
  <si>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</si>
  <si>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</si>
  <si>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</si>
  <si>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</si>
  <si>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</si>
  <si>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</si>
  <si>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</si>
  <si>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</si>
  <si>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</si>
  <si>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</si>
  <si>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</si>
  <si>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</si>
  <si>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</si>
  <si>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</si>
  <si>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</si>
  <si>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</si>
  <si>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</si>
  <si>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</si>
  <si>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</si>
  <si>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</si>
  <si>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</si>
  <si>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</si>
  <si>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</si>
  <si>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</si>
  <si>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</si>
  <si>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</si>
  <si>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</si>
  <si>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</si>
  <si>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</si>
  <si>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</si>
  <si>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</si>
  <si>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</si>
  <si>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</si>
  <si>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</si>
  <si>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</si>
  <si>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</si>
  <si>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</si>
  <si>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</si>
  <si>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</si>
  <si>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</si>
  <si>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</si>
  <si>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</si>
  <si>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</si>
  <si>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</si>
  <si>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</si>
  <si>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</si>
  <si>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</si>
  <si>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</si>
  <si>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</si>
  <si>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</si>
  <si>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</si>
  <si>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</si>
  <si>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</si>
  <si>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</si>
  <si>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</si>
  <si>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</si>
  <si>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</si>
  <si>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</si>
  <si>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</si>
  <si>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</si>
  <si>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</si>
  <si>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</si>
  <si>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</si>
  <si>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</si>
  <si>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</si>
  <si>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</si>
  <si>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</si>
  <si>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</si>
  <si>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</si>
  <si>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</si>
  <si>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</si>
  <si>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</si>
  <si>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</si>
  <si>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</si>
  <si>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</si>
  <si>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</si>
  <si>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</si>
  <si>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</si>
  <si>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</si>
  <si>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</si>
  <si>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</si>
  <si>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</si>
  <si>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</si>
  <si>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</si>
  <si>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</si>
  <si>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</si>
  <si>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</si>
  <si>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</si>
  <si>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</si>
  <si>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</si>
  <si>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</si>
  <si>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</si>
  <si>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</si>
  <si>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</si>
  <si>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</si>
  <si>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</si>
  <si>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</si>
  <si>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</si>
  <si>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</si>
  <si>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</si>
  <si>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</si>
  <si>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</si>
  <si>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</si>
  <si>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</si>
  <si>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</si>
  <si>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</si>
  <si>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</si>
  <si>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</si>
  <si>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</si>
  <si>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</si>
  <si>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</si>
  <si>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</si>
  <si>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</si>
  <si>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</si>
  <si>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</si>
  <si>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</si>
  <si>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</si>
  <si>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</si>
  <si>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</si>
  <si>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</si>
  <si>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</si>
  <si>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</si>
  <si>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</si>
  <si>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</si>
  <si>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</si>
  <si>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</si>
  <si>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</si>
  <si>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</si>
  <si>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</si>
  <si>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</si>
  <si>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</si>
  <si>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</si>
  <si>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</si>
  <si>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</si>
  <si>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</si>
  <si>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</si>
  <si>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</si>
  <si>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</si>
  <si>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</si>
  <si>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</si>
  <si>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</si>
  <si>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</si>
  <si>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</si>
  <si>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</si>
  <si>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</si>
  <si>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</si>
  <si>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</si>
  <si>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</si>
  <si>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</si>
  <si>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</si>
  <si>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</si>
  <si>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</si>
  <si>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</si>
  <si>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</si>
  <si>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</si>
  <si>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</si>
  <si>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</si>
  <si>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</si>
  <si>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</si>
  <si>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</si>
  <si>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</si>
  <si>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</si>
  <si>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</si>
  <si>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</si>
  <si>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</si>
  <si>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</si>
  <si>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</si>
  <si>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</si>
  <si>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</si>
  <si>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</si>
  <si>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</si>
  <si>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</si>
  <si>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</si>
  <si>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</si>
  <si>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</si>
  <si>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</si>
  <si>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</si>
  <si>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</si>
  <si>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</si>
  <si>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</si>
  <si>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</si>
  <si>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</si>
  <si>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</si>
  <si>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</si>
  <si>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</si>
  <si>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</si>
  <si>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</si>
  <si>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</si>
  <si>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</si>
  <si>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</si>
  <si>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</si>
  <si>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</si>
  <si>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</si>
  <si>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</si>
  <si>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</si>
  <si>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</si>
  <si>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</si>
  <si>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</si>
  <si>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</si>
  <si>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</si>
  <si>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</si>
  <si>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</si>
  <si>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</si>
  <si>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</si>
  <si>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</si>
  <si>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</si>
  <si>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</si>
  <si>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</si>
  <si>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</si>
  <si>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</si>
  <si>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</si>
  <si>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</si>
  <si>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</si>
  <si>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</si>
  <si>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</si>
  <si>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</si>
  <si>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</si>
  <si>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</si>
  <si>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</si>
  <si>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</si>
  <si>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</si>
  <si>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</si>
  <si>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</si>
  <si>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</si>
  <si>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</si>
  <si>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</si>
  <si>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</si>
  <si>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</si>
  <si>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</si>
  <si>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</si>
  <si>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</si>
  <si>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</si>
  <si>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</si>
  <si>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</si>
  <si>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</si>
  <si>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</si>
  <si>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</si>
  <si>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</si>
  <si>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</si>
  <si>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</si>
  <si>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</si>
  <si>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</si>
  <si>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</si>
  <si>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</si>
  <si>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</si>
  <si>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</si>
  <si>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</si>
  <si>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</si>
  <si>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</si>
  <si>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</si>
  <si>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</si>
  <si>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</si>
  <si>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</si>
  <si>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</si>
  <si>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</si>
  <si>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</si>
  <si>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</si>
  <si>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</si>
  <si>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</si>
  <si>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</si>
  <si>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</si>
  <si>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</si>
  <si>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</si>
  <si>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</si>
  <si>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</si>
  <si>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</si>
  <si>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</si>
  <si>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</si>
  <si>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</si>
  <si>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</si>
  <si>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</si>
  <si>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</si>
  <si>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</si>
  <si>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</si>
  <si>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</si>
  <si>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</si>
  <si>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</si>
  <si>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</si>
  <si>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</si>
  <si>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</si>
  <si>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</si>
  <si>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</si>
  <si>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</si>
  <si>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</si>
  <si>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</si>
  <si>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</si>
  <si>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</si>
  <si>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</si>
  <si>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</si>
  <si>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</si>
  <si>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</si>
  <si>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</si>
  <si>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</si>
  <si>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</si>
  <si>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</si>
  <si>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</si>
  <si>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</si>
  <si>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</si>
  <si>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</si>
  <si>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</si>
  <si>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</si>
  <si>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</si>
  <si>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</si>
  <si>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</si>
  <si>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</si>
  <si>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</si>
  <si>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</si>
  <si>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</si>
  <si>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</si>
  <si>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</si>
  <si>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</si>
  <si>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</si>
  <si>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</si>
  <si>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</si>
  <si>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</si>
  <si>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</si>
  <si>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</si>
  <si>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</si>
  <si>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</si>
  <si>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</si>
  <si>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</si>
  <si>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</si>
  <si>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</si>
  <si>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</si>
  <si>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</si>
  <si>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</si>
  <si>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</si>
  <si>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</si>
  <si>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</si>
  <si>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</si>
  <si>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</si>
  <si>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</si>
  <si>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</si>
  <si>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</si>
  <si>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</si>
  <si>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</si>
  <si>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</si>
  <si>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</si>
  <si>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</si>
  <si>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</si>
  <si>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</si>
  <si>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</si>
  <si>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</si>
  <si>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</si>
  <si>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</si>
  <si>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</si>
  <si>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</si>
  <si>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</si>
  <si>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</si>
  <si>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</si>
  <si>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</si>
  <si>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</si>
  <si>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</si>
  <si>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</si>
  <si>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</si>
  <si>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</si>
  <si>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</si>
  <si>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</si>
  <si>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</si>
  <si>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</si>
  <si>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</si>
  <si>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</si>
  <si>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</si>
  <si>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</si>
  <si>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</si>
  <si>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</si>
  <si>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</si>
  <si>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</si>
  <si>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</si>
  <si>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</si>
  <si>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</si>
  <si>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</si>
  <si>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</si>
  <si>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</si>
  <si>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</si>
  <si>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</si>
  <si>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</si>
  <si>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</si>
  <si>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</si>
  <si>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</si>
  <si>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</si>
  <si>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</si>
  <si>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</si>
  <si>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</si>
  <si>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</si>
  <si>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</si>
  <si>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</si>
  <si>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</si>
  <si>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</si>
  <si>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</si>
  <si>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</si>
  <si>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</si>
  <si>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</si>
  <si>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</si>
  <si>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</si>
  <si>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</si>
  <si>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</si>
  <si>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</si>
  <si>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</si>
  <si>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</si>
  <si>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</si>
  <si>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</si>
  <si>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</si>
  <si>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</si>
  <si>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</si>
  <si>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</si>
  <si>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</si>
  <si>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</si>
  <si>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</si>
  <si>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</si>
  <si>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</si>
  <si>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</si>
  <si>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</si>
  <si>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</si>
  <si>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</si>
  <si>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</si>
  <si>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</si>
  <si>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</si>
  <si>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</si>
  <si>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</si>
  <si>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</si>
  <si>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</si>
  <si>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</si>
  <si>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</si>
  <si>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</si>
  <si>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</si>
  <si>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</si>
  <si>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</si>
  <si>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</si>
  <si>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</si>
  <si>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</si>
  <si>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</si>
  <si>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</si>
  <si>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</si>
  <si>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</si>
  <si>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</si>
  <si>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</si>
  <si>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</si>
  <si>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</si>
  <si>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</si>
  <si>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</si>
  <si>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</si>
  <si>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</si>
  <si>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</si>
  <si>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</si>
  <si>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</si>
  <si>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</si>
  <si>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</si>
  <si>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</si>
  <si>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</si>
  <si>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</si>
  <si>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</si>
  <si>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</si>
  <si>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</si>
  <si>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</si>
  <si>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</si>
  <si>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</si>
  <si>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</si>
  <si>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</si>
  <si>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</si>
  <si>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</si>
  <si>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</si>
  <si>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</si>
  <si>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</si>
  <si>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</si>
  <si>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</si>
  <si>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</si>
  <si>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</si>
  <si>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</si>
  <si>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</si>
  <si>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</si>
  <si>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</si>
  <si>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</si>
  <si>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</si>
  <si>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</si>
  <si>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</si>
  <si>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</si>
  <si>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</si>
  <si>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</si>
  <si>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</si>
  <si>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</si>
  <si>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</si>
  <si>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</si>
  <si>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</si>
  <si>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</si>
  <si>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</si>
  <si>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</si>
  <si>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</si>
  <si>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</si>
  <si>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</si>
  <si>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</si>
  <si>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</si>
  <si>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</si>
  <si>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</si>
  <si>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</si>
  <si>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</si>
  <si>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</si>
  <si>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</si>
  <si>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</si>
  <si>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</si>
  <si>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</si>
  <si>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</si>
  <si>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</si>
  <si>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</si>
  <si>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</si>
  <si>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</si>
  <si>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</si>
  <si>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</si>
  <si>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</si>
  <si>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</si>
  <si>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</si>
  <si>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</si>
  <si>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</si>
  <si>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</si>
  <si>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</si>
  <si>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</si>
  <si>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</si>
  <si>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</si>
  <si>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</si>
  <si>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</si>
  <si>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</si>
  <si>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</si>
  <si>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</si>
  <si>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</si>
  <si>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</si>
  <si>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</si>
  <si>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</si>
  <si>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</si>
  <si>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</si>
  <si>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</si>
  <si>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</si>
  <si>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</si>
  <si>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</si>
  <si>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</si>
  <si>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</si>
  <si>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</si>
  <si>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</si>
  <si>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</si>
  <si>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</si>
  <si>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</si>
  <si>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</si>
  <si>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</si>
  <si>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</si>
  <si>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</si>
  <si>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</si>
  <si>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</si>
  <si>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</si>
  <si>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</si>
  <si>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</si>
  <si>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</si>
  <si>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</si>
  <si>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</si>
  <si>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</si>
  <si>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</si>
  <si>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</si>
  <si>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</si>
  <si>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</si>
  <si>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</si>
  <si>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</si>
  <si>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</si>
  <si>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</si>
  <si>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</si>
  <si>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</si>
  <si>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</si>
  <si>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</si>
  <si>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</si>
  <si>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</si>
  <si>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</si>
  <si>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</si>
  <si>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</si>
  <si>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</si>
  <si>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</si>
  <si>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</si>
  <si>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</si>
  <si>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</si>
  <si>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</si>
  <si>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</si>
  <si>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</si>
  <si>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</si>
  <si>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</si>
  <si>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</si>
  <si>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</si>
  <si>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</si>
  <si>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</si>
  <si>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</si>
  <si>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</si>
  <si>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</si>
  <si>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</si>
  <si>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</si>
  <si>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</si>
  <si>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</si>
  <si>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</si>
  <si>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</si>
  <si>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</si>
  <si>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</si>
  <si>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</si>
  <si>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</si>
  <si>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</si>
  <si>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</si>
  <si>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</si>
  <si>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</si>
  <si>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</si>
  <si>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</si>
  <si>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</si>
  <si>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</si>
  <si>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</si>
  <si>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</si>
  <si>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</si>
  <si>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</si>
  <si>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</si>
  <si>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</si>
  <si>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</si>
  <si>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</si>
  <si>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</si>
  <si>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</si>
  <si>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</si>
  <si>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</si>
  <si>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</si>
  <si>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</si>
  <si>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</si>
  <si>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</si>
  <si>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</si>
  <si>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</si>
  <si>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</si>
  <si>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</si>
  <si>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</si>
  <si>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</si>
  <si>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</si>
  <si>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</si>
  <si>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</si>
  <si>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</si>
  <si>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</si>
  <si>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</si>
  <si>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</si>
  <si>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</si>
  <si>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</si>
  <si>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</si>
  <si>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</si>
  <si>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</si>
  <si>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</si>
  <si>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</si>
  <si>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</si>
  <si>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</si>
  <si>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</si>
  <si>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</si>
  <si>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</si>
  <si>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</si>
  <si>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</si>
  <si>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</si>
  <si>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</si>
  <si>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</si>
  <si>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</si>
  <si>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</si>
  <si>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</si>
  <si>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</si>
  <si>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</si>
  <si>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</si>
  <si>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</si>
  <si>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</si>
  <si>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</si>
  <si>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</si>
  <si>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</si>
  <si>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</si>
  <si>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</si>
  <si>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</si>
  <si>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</si>
  <si>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</si>
  <si>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</si>
  <si>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</si>
  <si>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</si>
  <si>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</si>
  <si>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</si>
  <si>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</si>
  <si>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</si>
  <si>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</si>
  <si>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</si>
  <si>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</si>
  <si>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</si>
  <si>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</si>
  <si>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</si>
  <si>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</si>
  <si>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</si>
  <si>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</si>
  <si>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</si>
  <si>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</si>
  <si>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</si>
  <si>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</si>
  <si>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</si>
  <si>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</si>
  <si>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</si>
  <si>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</si>
  <si>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</si>
  <si>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</si>
  <si>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</si>
  <si>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</si>
  <si>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</si>
  <si>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</si>
  <si>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</si>
  <si>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</si>
  <si>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</si>
  <si>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</si>
  <si>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</si>
  <si>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</si>
  <si>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</si>
  <si>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</si>
  <si>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</si>
  <si>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</si>
  <si>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</si>
  <si>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</si>
  <si>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</si>
  <si>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</si>
  <si>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</si>
  <si>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</si>
  <si>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</si>
  <si>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</si>
  <si>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</si>
  <si>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</si>
  <si>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</si>
  <si>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</si>
  <si>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</si>
  <si>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</si>
  <si>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</si>
  <si>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</si>
  <si>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</si>
  <si>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</si>
  <si>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</si>
  <si>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</si>
  <si>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</si>
  <si>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</si>
  <si>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</si>
  <si>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</si>
  <si>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</si>
  <si>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</si>
  <si>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</si>
  <si>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</si>
  <si>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</si>
  <si>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</si>
  <si>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</si>
  <si>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</si>
  <si>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</si>
  <si>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</si>
  <si>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</si>
  <si>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</si>
  <si>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</si>
  <si>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</si>
  <si>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</si>
  <si>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</si>
  <si>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</si>
  <si>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</si>
  <si>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</si>
  <si>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</si>
  <si>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</si>
  <si>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</si>
  <si>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</si>
  <si>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</si>
  <si>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</si>
  <si>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</si>
  <si>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</si>
  <si>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</si>
  <si>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</si>
  <si>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</si>
  <si>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</si>
  <si>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</si>
  <si>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</si>
  <si>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</si>
  <si>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</si>
  <si>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</si>
  <si>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</si>
  <si>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</si>
  <si>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</si>
  <si>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</si>
  <si>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</si>
  <si>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</si>
  <si>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</si>
  <si>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</si>
  <si>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</si>
  <si>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</si>
  <si>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</si>
  <si>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</si>
  <si>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</si>
  <si>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</si>
  <si>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</si>
  <si>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</si>
  <si>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</si>
  <si>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</si>
  <si>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</si>
  <si>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</si>
  <si>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</si>
  <si>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</si>
  <si>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</si>
  <si>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</si>
  <si>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</si>
  <si>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</si>
  <si>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</si>
  <si>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</si>
  <si>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</si>
  <si>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</si>
  <si>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</si>
  <si>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</si>
  <si>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</si>
  <si>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</si>
  <si>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</si>
  <si>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</si>
  <si>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</si>
  <si>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</si>
  <si>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</si>
  <si>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</si>
  <si>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</si>
  <si>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</si>
  <si>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</si>
  <si>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</si>
  <si>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</si>
  <si>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</si>
  <si>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</si>
  <si>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</si>
  <si>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</si>
  <si>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</si>
  <si>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</si>
  <si>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</si>
  <si>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</si>
  <si>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</si>
  <si>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</si>
  <si>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</si>
  <si>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</si>
  <si>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</si>
  <si>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</si>
  <si>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</si>
  <si>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</si>
  <si>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</si>
  <si>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</si>
  <si>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</si>
  <si>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</si>
  <si>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</si>
  <si>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</si>
  <si>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</si>
  <si>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</si>
  <si>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</si>
  <si>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</si>
  <si>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</si>
  <si>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</si>
  <si>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</si>
  <si>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</si>
  <si>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</si>
  <si>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</si>
  <si>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</si>
  <si>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</si>
  <si>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</si>
  <si>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</si>
  <si>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</si>
  <si>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</si>
  <si>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</si>
  <si>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</si>
  <si>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</si>
  <si>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</si>
  <si>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</si>
  <si>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</si>
  <si>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</si>
  <si>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</si>
  <si>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</si>
  <si>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</si>
  <si>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</si>
  <si>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</si>
  <si>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</si>
  <si>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</si>
  <si>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</si>
  <si>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</si>
  <si>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</si>
  <si>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</si>
  <si>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</si>
  <si>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</si>
  <si>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</si>
  <si>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</si>
  <si>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</si>
  <si>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</si>
  <si>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</si>
  <si>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</si>
  <si>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</si>
  <si>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</si>
  <si>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</si>
  <si>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</si>
  <si>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</si>
  <si>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</si>
  <si>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</si>
  <si>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</si>
  <si>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</si>
  <si>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</si>
  <si>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</si>
  <si>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</si>
  <si>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</si>
  <si>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</si>
  <si>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</si>
  <si>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</si>
  <si>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</si>
  <si>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</si>
  <si>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</si>
  <si>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</si>
  <si>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</si>
  <si>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</si>
  <si>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</si>
  <si>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</si>
  <si>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</si>
  <si>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</si>
  <si>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</si>
  <si>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</si>
  <si>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</si>
  <si>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</si>
  <si>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</si>
  <si>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</si>
  <si>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</si>
  <si>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</si>
  <si>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</si>
  <si>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</si>
  <si>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</si>
  <si>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</si>
  <si>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</si>
  <si>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</si>
  <si>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</si>
  <si>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</si>
  <si>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</si>
  <si>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</si>
  <si>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</si>
  <si>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</si>
  <si>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</si>
  <si>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</si>
  <si>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</si>
  <si>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</si>
  <si>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</si>
  <si>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</si>
  <si>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</si>
  <si>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</si>
  <si>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</si>
  <si>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</si>
  <si>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</si>
  <si>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</si>
  <si>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</si>
  <si>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</si>
  <si>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</si>
  <si>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</si>
  <si>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</si>
  <si>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</si>
  <si>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</si>
  <si>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</si>
  <si>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</si>
  <si>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</si>
  <si>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</si>
  <si>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</si>
  <si>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</si>
  <si>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</si>
  <si>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</si>
  <si>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</si>
  <si>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</si>
  <si>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</si>
  <si>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</si>
  <si>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</si>
  <si>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</si>
  <si>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</si>
  <si>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</si>
  <si>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</si>
  <si>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</si>
  <si>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</si>
  <si>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</si>
  <si>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</si>
  <si>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</si>
  <si>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</si>
  <si>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</si>
  <si>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</si>
  <si>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</si>
  <si>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</si>
  <si>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</si>
  <si>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</si>
  <si>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</si>
  <si>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</si>
  <si>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</si>
  <si>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</si>
  <si>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</si>
  <si>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</si>
  <si>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</si>
  <si>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</si>
  <si>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</si>
  <si>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</si>
  <si>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</si>
  <si>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</si>
  <si>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</si>
  <si>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</si>
  <si>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</si>
  <si>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</si>
  <si>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</si>
  <si>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</si>
  <si>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</si>
  <si>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</si>
  <si>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</si>
  <si>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</si>
  <si>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</si>
  <si>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</si>
  <si>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</si>
  <si>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</si>
  <si>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</si>
  <si>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</si>
  <si>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</si>
  <si>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</si>
  <si>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</si>
  <si>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</si>
  <si>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</si>
  <si>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</si>
  <si>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</si>
  <si>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</si>
  <si>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</si>
  <si>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</si>
  <si>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</si>
  <si>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</si>
  <si>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</si>
  <si>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</si>
  <si>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</si>
  <si>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</si>
  <si>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</si>
  <si>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</si>
  <si>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</si>
  <si>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</si>
  <si>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</si>
  <si>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</si>
  <si>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</si>
  <si>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</si>
  <si>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</si>
  <si>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</si>
  <si>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</si>
  <si>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</si>
  <si>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</si>
  <si>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</si>
  <si>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</si>
  <si>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</si>
  <si>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</si>
  <si>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</si>
  <si>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</si>
  <si>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</si>
  <si>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</si>
  <si>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</si>
  <si>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</si>
  <si>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</si>
  <si>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</si>
  <si>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</si>
  <si>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</si>
  <si>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</si>
  <si>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</si>
  <si>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</si>
  <si>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</si>
  <si>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</si>
  <si>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</si>
  <si>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</si>
  <si>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</si>
  <si>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</si>
  <si>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</si>
  <si>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</si>
  <si>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</si>
  <si>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</si>
  <si>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</si>
  <si>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</si>
  <si>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</si>
  <si>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</si>
  <si>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</si>
  <si>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</si>
  <si>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</si>
  <si>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</si>
  <si>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</si>
  <si>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</si>
  <si>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</si>
  <si>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</si>
  <si>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</si>
  <si>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</si>
  <si>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</si>
  <si>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</si>
  <si>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</si>
  <si>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</si>
  <si>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</si>
  <si>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</si>
  <si>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</si>
  <si>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</si>
  <si>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</si>
  <si>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</si>
  <si>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</si>
  <si>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</si>
  <si>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</si>
  <si>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</si>
  <si>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</si>
  <si>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</si>
  <si>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</si>
  <si>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</si>
  <si>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</si>
  <si>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</si>
  <si>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</si>
  <si>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</si>
  <si>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</si>
  <si>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</si>
  <si>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</si>
  <si>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</si>
  <si>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</si>
  <si>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</si>
  <si>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</si>
  <si>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</si>
  <si>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</si>
  <si>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</si>
  <si>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</si>
  <si>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</si>
  <si>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</si>
  <si>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</si>
  <si>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</si>
  <si>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</si>
  <si>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</si>
  <si>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</si>
  <si>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</si>
  <si>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</si>
  <si>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</si>
  <si>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</si>
  <si>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</si>
  <si>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</si>
  <si>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</si>
  <si>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</si>
  <si>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</si>
  <si>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</si>
  <si>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</si>
  <si>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</si>
  <si>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</si>
  <si>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</si>
  <si>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</si>
  <si>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</si>
  <si>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</si>
  <si>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</si>
  <si>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</si>
  <si>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</si>
  <si>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</si>
  <si>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</si>
  <si>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</si>
  <si>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</si>
  <si>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</si>
  <si>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</si>
  <si>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</si>
  <si>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</si>
  <si>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</si>
  <si>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</si>
  <si>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</si>
  <si>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</si>
  <si>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</si>
  <si>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</si>
  <si>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</si>
  <si>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</si>
  <si>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</si>
  <si>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</si>
  <si>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</si>
  <si>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</si>
  <si>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</si>
  <si>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</si>
  <si>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</si>
  <si>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</si>
  <si>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</si>
  <si>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</si>
  <si>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</si>
  <si>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</si>
  <si>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</si>
  <si>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</si>
  <si>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</si>
  <si>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</si>
  <si>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</si>
  <si>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</si>
  <si>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</si>
  <si>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</si>
  <si>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</si>
  <si>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</si>
  <si>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</si>
  <si>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</si>
  <si>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</si>
  <si>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</si>
  <si>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</si>
  <si>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</si>
  <si>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</si>
  <si>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</si>
  <si>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</si>
  <si>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</si>
  <si>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</si>
  <si>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</si>
  <si>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</si>
  <si>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</si>
  <si>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</si>
  <si>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</si>
  <si>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</si>
  <si>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</si>
  <si>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</si>
  <si>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</si>
  <si>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</si>
  <si>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</si>
  <si>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</si>
  <si>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</si>
  <si>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</si>
  <si>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</si>
  <si>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</si>
  <si>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</si>
  <si>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</si>
  <si>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</si>
  <si>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</si>
  <si>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</si>
  <si>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</si>
  <si>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</si>
  <si>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</si>
  <si>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</si>
  <si>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</si>
  <si>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</si>
  <si>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</si>
  <si>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</si>
  <si>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</si>
  <si>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</si>
  <si>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</si>
  <si>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</si>
  <si>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</si>
  <si>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</si>
  <si>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</si>
  <si>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</si>
  <si>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</si>
  <si>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</si>
  <si>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</si>
  <si>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</si>
  <si>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</si>
  <si>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</si>
  <si>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</si>
  <si>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</si>
  <si>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</si>
  <si>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</si>
  <si>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</si>
  <si>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</si>
  <si>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</si>
  <si>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</si>
  <si>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</si>
  <si>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</si>
  <si>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</si>
  <si>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</si>
  <si>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</si>
  <si>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</si>
  <si>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</si>
  <si>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</si>
  <si>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</si>
  <si>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</si>
  <si>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</si>
  <si>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</si>
  <si>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</si>
  <si>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</si>
  <si>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</si>
  <si>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</si>
  <si>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</si>
  <si>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</si>
  <si>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</si>
  <si>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</si>
  <si>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</si>
  <si>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</si>
  <si>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</si>
  <si>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</si>
  <si>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</si>
  <si>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</si>
  <si>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</si>
  <si>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</si>
  <si>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</si>
  <si>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</si>
  <si>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</si>
  <si>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</si>
  <si>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</si>
  <si>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</si>
  <si>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</si>
  <si>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</si>
  <si>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</si>
  <si>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</si>
  <si>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</si>
  <si>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</si>
  <si>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</si>
  <si>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</si>
  <si>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</si>
  <si>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</si>
  <si>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</si>
  <si>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</si>
  <si>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</si>
  <si>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</si>
  <si>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</si>
  <si>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</si>
  <si>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</si>
  <si>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</si>
  <si>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</si>
  <si>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</si>
  <si>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</si>
  <si>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</si>
  <si>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</si>
  <si>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</si>
  <si>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</si>
  <si>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</si>
  <si>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</si>
  <si>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</si>
  <si>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</si>
  <si>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</si>
  <si>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</si>
  <si>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</si>
  <si>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</si>
  <si>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</si>
  <si>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</si>
  <si>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</si>
  <si>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</si>
  <si>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</si>
  <si>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</si>
  <si>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</si>
  <si>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</si>
  <si>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</si>
  <si>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</si>
  <si>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</si>
  <si>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</si>
  <si>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</si>
  <si>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</si>
  <si>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</si>
  <si>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</si>
  <si>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</si>
  <si>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</si>
  <si>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</si>
  <si>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</si>
  <si>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</si>
  <si>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</si>
  <si>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</si>
  <si>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</si>
  <si>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</si>
  <si>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</si>
  <si>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</si>
  <si>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</si>
  <si>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</si>
  <si>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</si>
  <si>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</si>
  <si>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</si>
  <si>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</si>
  <si>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</si>
  <si>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</si>
  <si>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</si>
  <si>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</si>
  <si>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</si>
  <si>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</si>
  <si>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</si>
  <si>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</si>
  <si>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</si>
  <si>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</si>
  <si>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</si>
  <si>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</si>
  <si>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</si>
  <si>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</si>
  <si>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</si>
  <si>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</si>
  <si>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</si>
  <si>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</si>
  <si>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</si>
  <si>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</si>
  <si>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</si>
  <si>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</si>
  <si>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</si>
  <si>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</si>
  <si>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</si>
  <si>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</si>
  <si>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</si>
  <si>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</si>
  <si>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</si>
  <si>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</si>
  <si>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</si>
  <si>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</si>
  <si>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</si>
  <si>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</si>
  <si>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</si>
  <si>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</si>
  <si>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</si>
  <si>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</si>
  <si>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</si>
  <si>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</si>
  <si>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</si>
  <si>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</si>
  <si>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</si>
  <si>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</si>
  <si>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</si>
  <si>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</si>
  <si>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</si>
  <si>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</si>
  <si>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</si>
  <si>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</si>
  <si>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</si>
  <si>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</si>
  <si>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</si>
  <si>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</si>
  <si>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</si>
  <si>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</si>
  <si>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</si>
  <si>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</si>
  <si>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</si>
  <si>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</si>
  <si>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</si>
  <si>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</si>
  <si>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</si>
  <si>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</si>
  <si>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</si>
  <si>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</si>
  <si>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</si>
  <si>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</si>
  <si>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</si>
  <si>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</si>
  <si>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</si>
  <si>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</si>
  <si>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</si>
  <si>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</si>
  <si>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</si>
  <si>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</si>
  <si>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</si>
  <si>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</si>
  <si>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</si>
  <si>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</si>
  <si>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</si>
  <si>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</si>
  <si>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</si>
  <si>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</si>
  <si>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</si>
  <si>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</si>
  <si>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</si>
  <si>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</si>
  <si>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</si>
  <si>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</si>
  <si>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</si>
  <si>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</si>
  <si>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</si>
  <si>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</si>
  <si>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</si>
  <si>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</si>
  <si>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</si>
  <si>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</si>
  <si>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</si>
  <si>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</si>
  <si>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</si>
  <si>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</si>
  <si>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</si>
  <si>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</si>
  <si>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</si>
  <si>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</si>
  <si>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</si>
  <si>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</si>
  <si>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</si>
  <si>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</si>
  <si>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</si>
  <si>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</si>
  <si>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</si>
  <si>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</si>
  <si>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</si>
  <si>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</si>
  <si>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</si>
  <si>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</si>
  <si>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</si>
  <si>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</si>
  <si>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</si>
  <si>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</si>
  <si>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</si>
  <si>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</si>
  <si>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</si>
  <si>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</si>
  <si>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</si>
  <si>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</si>
  <si>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</si>
  <si>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</si>
  <si>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</si>
  <si>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</si>
  <si>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</si>
  <si>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</si>
  <si>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</si>
  <si>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</si>
  <si>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</si>
  <si>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</si>
  <si>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</si>
  <si>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</si>
  <si>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</si>
  <si>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</si>
  <si>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</si>
  <si>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</si>
  <si>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</si>
  <si>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</si>
  <si>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</si>
  <si>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</si>
  <si>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</si>
  <si>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</si>
  <si>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</si>
  <si>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</si>
  <si>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</si>
  <si>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</si>
  <si>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</si>
  <si>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</si>
  <si>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</si>
  <si>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</si>
  <si>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</si>
  <si>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</si>
  <si>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</si>
  <si>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</si>
  <si>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</si>
  <si>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</si>
  <si>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</si>
  <si>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</si>
  <si>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</si>
  <si>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</si>
  <si>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</si>
  <si>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</si>
  <si>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</si>
  <si>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</si>
  <si>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</si>
  <si>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</si>
  <si>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</si>
  <si>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</si>
  <si>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</si>
  <si>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</si>
  <si>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</si>
  <si>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</si>
  <si>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</si>
  <si>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</si>
  <si>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</si>
  <si>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</si>
  <si>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</si>
  <si>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</si>
  <si>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</si>
  <si>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</si>
  <si>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</si>
  <si>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</si>
  <si>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</si>
  <si>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</si>
  <si>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</si>
  <si>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</si>
  <si>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</si>
  <si>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</si>
  <si>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</si>
  <si>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</si>
  <si>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</si>
  <si>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</si>
  <si>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</si>
  <si>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</si>
  <si>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</si>
  <si>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</si>
  <si>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</si>
  <si>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</si>
  <si>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</si>
  <si>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</si>
  <si>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</si>
  <si>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</si>
  <si>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</si>
  <si>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</si>
  <si>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</si>
  <si>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</si>
  <si>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</si>
  <si>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</si>
  <si>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</si>
  <si>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</si>
  <si>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</si>
  <si>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</si>
  <si>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</si>
  <si>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</si>
  <si>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</si>
  <si>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</si>
  <si>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</si>
  <si>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</si>
  <si>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</si>
  <si>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</si>
  <si>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</si>
  <si>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</si>
  <si>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</si>
  <si>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</si>
  <si>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</si>
  <si>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</si>
  <si>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</si>
  <si>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</si>
  <si>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</si>
  <si>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</si>
  <si>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</si>
  <si>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</si>
  <si>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</si>
  <si>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</si>
  <si>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</si>
  <si>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</si>
  <si>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</si>
  <si>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</si>
  <si>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</si>
  <si>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</si>
  <si>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</si>
  <si>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</si>
  <si>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</si>
  <si>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</si>
  <si>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</si>
  <si>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</si>
  <si>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</si>
  <si>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</si>
  <si>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</si>
  <si>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</si>
  <si>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</si>
  <si>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</si>
  <si>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</si>
  <si>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</si>
  <si>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</si>
  <si>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</si>
  <si>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</si>
  <si>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</si>
  <si>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</si>
  <si>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</si>
  <si>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</si>
  <si>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</si>
  <si>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</si>
  <si>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</si>
  <si>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</si>
  <si>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</si>
  <si>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</si>
  <si>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</si>
  <si>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</si>
  <si>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</si>
  <si>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</si>
  <si>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</si>
  <si>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</si>
  <si>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</si>
  <si>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</si>
  <si>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</si>
  <si>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</si>
  <si>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</si>
  <si>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</si>
  <si>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</si>
  <si>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</si>
  <si>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</si>
  <si>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</si>
  <si>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</si>
  <si>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</si>
  <si>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</si>
  <si>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</si>
  <si>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</si>
  <si>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</si>
  <si>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</si>
  <si>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</si>
  <si>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</si>
  <si>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</si>
  <si>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</si>
  <si>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</si>
  <si>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</si>
  <si>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</si>
  <si>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</si>
  <si>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</si>
  <si>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</si>
  <si>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</si>
  <si>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</si>
  <si>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</si>
  <si>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</si>
  <si>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</si>
  <si>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</si>
  <si>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</si>
  <si>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</si>
  <si>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</si>
  <si>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</si>
  <si>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</si>
  <si>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</si>
  <si>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</si>
  <si>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</si>
  <si>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</si>
  <si>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</si>
  <si>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</si>
  <si>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</si>
  <si>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</si>
  <si>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</si>
  <si>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</si>
  <si>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</si>
  <si>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</si>
  <si>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</si>
  <si>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</si>
  <si>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</si>
  <si>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</si>
  <si>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</si>
  <si>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</si>
  <si>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</si>
  <si>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</si>
  <si>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</si>
  <si>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</si>
  <si>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</si>
  <si>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</si>
  <si>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</si>
  <si>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</si>
  <si>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</si>
  <si>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</si>
  <si>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</si>
  <si>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</si>
  <si>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</si>
  <si>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</si>
  <si>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</si>
  <si>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</si>
  <si>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</si>
  <si>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</si>
  <si>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</si>
  <si>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</si>
  <si>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</si>
  <si>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</si>
  <si>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</si>
  <si>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</si>
  <si>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</si>
  <si>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</si>
  <si>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</si>
  <si>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</si>
  <si>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</si>
  <si>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</si>
  <si>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</si>
  <si>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</si>
  <si>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</si>
  <si>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</si>
  <si>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</si>
  <si>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</si>
  <si>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</si>
  <si>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</si>
  <si>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</si>
  <si>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</si>
  <si>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</si>
  <si>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</si>
  <si>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</si>
  <si>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</si>
  <si>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</si>
  <si>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</si>
  <si>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</si>
  <si>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</si>
  <si>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</si>
  <si>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</si>
  <si>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</si>
  <si>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</si>
  <si>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</si>
  <si>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</si>
  <si>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</si>
  <si>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</si>
  <si>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</si>
  <si>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</si>
  <si>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</si>
  <si>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</si>
  <si>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</si>
  <si>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</si>
  <si>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</si>
  <si>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</si>
  <si>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</si>
  <si>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</si>
  <si>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</si>
  <si>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</si>
  <si>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</si>
  <si>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</si>
  <si>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</si>
  <si>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</si>
  <si>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</si>
  <si>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</si>
  <si>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</si>
  <si>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</si>
  <si>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</si>
  <si>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</si>
  <si>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</si>
  <si>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</si>
  <si>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</si>
  <si>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</si>
  <si>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</si>
  <si>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</si>
  <si>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</si>
  <si>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</si>
  <si>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</si>
  <si>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</si>
  <si>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</si>
  <si>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</si>
  <si>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</si>
  <si>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</si>
  <si>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</si>
  <si>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</si>
  <si>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</si>
  <si>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</si>
  <si>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</si>
  <si>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</si>
  <si>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</si>
  <si>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</si>
  <si>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</si>
  <si>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</si>
  <si>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</si>
  <si>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</si>
  <si>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</si>
  <si>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</si>
  <si>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</si>
  <si>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</si>
  <si>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</si>
  <si>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</si>
  <si>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</si>
  <si>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</si>
  <si>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</si>
  <si>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</si>
  <si>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</si>
  <si>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</si>
  <si>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</si>
  <si>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</si>
  <si>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</si>
  <si>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</si>
  <si>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</si>
  <si>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</si>
  <si>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</si>
  <si>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</si>
  <si>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</si>
  <si>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</si>
  <si>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</si>
  <si>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</si>
  <si>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</si>
  <si>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</si>
  <si>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</si>
  <si>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</si>
  <si>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</si>
  <si>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</si>
  <si>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</si>
  <si>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</si>
  <si>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</si>
  <si>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</si>
  <si>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</si>
  <si>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</si>
  <si>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</si>
  <si>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</si>
  <si>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</si>
  <si>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</si>
  <si>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</si>
  <si>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</si>
  <si>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</si>
  <si>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</si>
  <si>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</si>
  <si>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</si>
  <si>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</si>
  <si>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</si>
  <si>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</si>
  <si>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</si>
  <si>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</si>
  <si>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</si>
  <si>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</si>
  <si>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</si>
  <si>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</si>
  <si>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</si>
  <si>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</si>
  <si>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</si>
  <si>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</si>
  <si>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</si>
  <si>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</si>
  <si>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</si>
  <si>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</si>
  <si>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</si>
  <si>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</si>
  <si>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</si>
  <si>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</si>
  <si>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</si>
  <si>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</si>
  <si>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</si>
  <si>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</si>
  <si>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</si>
  <si>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</si>
  <si>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</si>
  <si>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</si>
  <si>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</si>
  <si>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</si>
  <si>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</si>
  <si>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</si>
  <si>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</si>
  <si>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</si>
  <si>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</si>
  <si>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</si>
  <si>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</si>
  <si>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</si>
  <si>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</si>
  <si>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</si>
  <si>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</si>
  <si>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</si>
  <si>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</si>
  <si>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</si>
  <si>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</si>
  <si>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</si>
  <si>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</si>
  <si>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</si>
  <si>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</si>
  <si>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</si>
  <si>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</si>
  <si>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</si>
  <si>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</si>
  <si>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</si>
  <si>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</si>
  <si>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</si>
  <si>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</si>
  <si>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</si>
  <si>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</si>
  <si>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</si>
  <si>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</si>
  <si>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</si>
  <si>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</si>
  <si>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</si>
  <si>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</si>
  <si>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</si>
  <si>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</si>
  <si>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</si>
  <si>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</si>
  <si>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</si>
  <si>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</si>
  <si>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</si>
  <si>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</si>
  <si>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</si>
  <si>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</si>
  <si>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</si>
  <si>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</si>
  <si>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</si>
  <si>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</si>
  <si>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</si>
  <si>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</si>
  <si>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</si>
  <si>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</si>
  <si>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</si>
  <si>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</si>
  <si>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</si>
  <si>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</si>
  <si>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</si>
  <si>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</si>
  <si>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</si>
  <si>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</si>
  <si>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</si>
  <si>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</si>
  <si>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</si>
  <si>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</si>
  <si>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</si>
  <si>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</si>
  <si>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</si>
  <si>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</si>
  <si>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</si>
  <si>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</si>
  <si>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</si>
  <si>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</si>
  <si>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</si>
  <si>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</si>
  <si>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</si>
  <si>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</si>
  <si>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</si>
  <si>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</si>
  <si>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</si>
  <si>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</si>
  <si>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</si>
  <si>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</si>
  <si>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</si>
  <si>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</si>
  <si>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</si>
  <si>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</si>
  <si>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</si>
  <si>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</si>
  <si>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</si>
  <si>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</si>
  <si>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</si>
  <si>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</si>
  <si>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</si>
  <si>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</si>
  <si>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</si>
  <si>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</si>
  <si>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</si>
  <si>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</si>
  <si>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</si>
  <si>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</si>
  <si>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</si>
  <si>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</si>
  <si>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</si>
  <si>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</si>
  <si>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</si>
  <si>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</si>
  <si>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</si>
  <si>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</si>
  <si>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</si>
  <si>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</si>
  <si>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</si>
  <si>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</si>
  <si>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</si>
  <si>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</si>
  <si>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</si>
  <si>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</si>
  <si>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</si>
  <si>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</si>
  <si>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</si>
  <si>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</si>
  <si>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</si>
  <si>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</si>
  <si>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</si>
  <si>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</si>
  <si>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</si>
  <si>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</si>
  <si>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</si>
  <si>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</si>
  <si>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</si>
  <si>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</si>
  <si>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</si>
  <si>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</si>
  <si>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</si>
  <si>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</si>
  <si>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</si>
  <si>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</si>
  <si>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</si>
  <si>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</si>
  <si>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</si>
  <si>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</si>
  <si>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</si>
  <si>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</si>
  <si>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</si>
  <si>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</si>
  <si>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</si>
  <si>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</si>
  <si>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</si>
  <si>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</si>
  <si>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</si>
  <si>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</si>
  <si>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</si>
  <si>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</si>
  <si>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</si>
  <si>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</si>
  <si>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</si>
  <si>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</si>
  <si>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</si>
  <si>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</si>
  <si>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</si>
  <si>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</si>
  <si>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</si>
  <si>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</si>
  <si>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</si>
  <si>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</si>
  <si>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</si>
  <si>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</si>
  <si>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</si>
  <si>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</si>
  <si>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</si>
  <si>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</si>
  <si>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</si>
  <si>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</si>
  <si>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</si>
  <si>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</si>
  <si>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</si>
  <si>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</si>
  <si>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</si>
  <si>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</si>
  <si>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</si>
  <si>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</si>
  <si>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</si>
  <si>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</si>
  <si>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</si>
  <si>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</si>
  <si>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</si>
  <si>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</si>
  <si>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</si>
  <si>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</si>
  <si>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</si>
  <si>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</si>
  <si>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</si>
  <si>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</si>
  <si>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</si>
  <si>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</si>
  <si>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</si>
  <si>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</si>
  <si>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</si>
  <si>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</si>
  <si>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</si>
  <si>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</si>
  <si>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</si>
  <si>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</si>
  <si>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</si>
  <si>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</si>
  <si>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</si>
  <si>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</si>
  <si>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</si>
  <si>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</si>
  <si>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</si>
  <si>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</si>
  <si>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</si>
  <si>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</si>
  <si>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</si>
  <si>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</si>
  <si>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</si>
  <si>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</si>
  <si>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</si>
  <si>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</si>
  <si>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</si>
  <si>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</si>
  <si>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</si>
  <si>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</si>
  <si>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</si>
  <si>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</si>
  <si>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</si>
  <si>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</si>
  <si>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</si>
  <si>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</si>
  <si>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</si>
  <si>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</si>
  <si>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</si>
  <si>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</si>
  <si>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</si>
  <si>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</si>
  <si>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</si>
  <si>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</si>
  <si>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</si>
  <si>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</si>
  <si>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</si>
  <si>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</si>
  <si>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</si>
  <si>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</si>
  <si>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</si>
  <si>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</si>
  <si>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</si>
  <si>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</si>
  <si>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</si>
  <si>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</si>
  <si>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</si>
  <si>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</si>
  <si>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</si>
  <si>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</si>
  <si>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</si>
  <si>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</si>
  <si>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</si>
  <si>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</si>
  <si>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</si>
  <si>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</si>
  <si>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</si>
  <si>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</si>
  <si>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</si>
  <si>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</si>
  <si>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</si>
  <si>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</si>
  <si>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</si>
  <si>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</si>
  <si>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</si>
  <si>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</si>
  <si>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</si>
  <si>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</si>
  <si>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</si>
  <si>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</si>
  <si>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</si>
  <si>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</si>
  <si>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</si>
  <si>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</si>
  <si>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</si>
  <si>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</si>
  <si>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</si>
  <si>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</si>
  <si>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</si>
  <si>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</si>
  <si>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</si>
  <si>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</si>
  <si>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</si>
  <si>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</si>
  <si>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</si>
  <si>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</si>
  <si>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</si>
  <si>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</si>
  <si>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</si>
  <si>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</si>
  <si>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</si>
  <si>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</si>
  <si>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</si>
  <si>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</si>
  <si>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</si>
  <si>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</si>
  <si>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</si>
  <si>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</si>
  <si>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</si>
  <si>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</si>
  <si>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</si>
  <si>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</si>
  <si>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</si>
  <si>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</si>
  <si>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</si>
  <si>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</si>
  <si>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</si>
  <si>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</si>
  <si>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</si>
  <si>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</si>
  <si>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</si>
  <si>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</si>
  <si>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</si>
  <si>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</si>
  <si>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</si>
  <si>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</si>
  <si>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</si>
  <si>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</si>
  <si>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</si>
  <si>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</si>
  <si>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</si>
  <si>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</si>
  <si>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</si>
  <si>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</si>
  <si>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</si>
  <si>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</si>
  <si>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</si>
  <si>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</si>
  <si>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</si>
  <si>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</si>
  <si>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</si>
  <si>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</si>
  <si>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</si>
  <si>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</si>
  <si>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</si>
  <si>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</si>
  <si>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</si>
  <si>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</si>
  <si>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</si>
  <si>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</si>
  <si>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</si>
  <si>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</si>
  <si>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</si>
  <si>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</si>
  <si>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</si>
  <si>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</si>
  <si>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</si>
  <si>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</si>
  <si>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</si>
  <si>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</si>
  <si>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</si>
  <si>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</si>
  <si>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</si>
  <si>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</si>
  <si>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</si>
  <si>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</si>
  <si>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</si>
  <si>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</si>
  <si>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</si>
  <si>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</si>
  <si>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</si>
  <si>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</si>
  <si>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</si>
  <si>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</si>
  <si>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</si>
  <si>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</si>
  <si>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</si>
  <si>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</si>
  <si>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</si>
  <si>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</si>
  <si>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</si>
  <si>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</si>
  <si>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</si>
  <si>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</si>
  <si>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</si>
  <si>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</si>
  <si>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</si>
  <si>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</si>
  <si>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</si>
  <si>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</si>
  <si>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</si>
  <si>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</si>
  <si>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</si>
  <si>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</si>
  <si>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</si>
  <si>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</si>
  <si>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</si>
  <si>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</si>
  <si>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</si>
  <si>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</si>
  <si>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</si>
  <si>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</si>
  <si>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</si>
  <si>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</si>
  <si>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</si>
  <si>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</si>
  <si>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</si>
  <si>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</si>
  <si>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</si>
  <si>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</si>
  <si>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</si>
  <si>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</si>
  <si>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</si>
  <si>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</si>
  <si>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</si>
  <si>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</si>
  <si>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</si>
  <si>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</si>
  <si>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</si>
  <si>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</si>
  <si>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</si>
  <si>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</si>
  <si>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</si>
  <si>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</si>
  <si>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</si>
  <si>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</si>
  <si>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</si>
  <si>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</si>
  <si>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</si>
  <si>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</si>
  <si>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</si>
  <si>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</si>
  <si>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</si>
  <si>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</si>
  <si>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</si>
  <si>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</si>
  <si>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</si>
  <si>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</si>
  <si>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</si>
  <si>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</si>
  <si>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</si>
  <si>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</si>
  <si>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</si>
  <si>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</si>
  <si>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</si>
  <si>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</si>
  <si>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</si>
  <si>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</si>
  <si>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</si>
  <si>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</si>
  <si>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</si>
  <si>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</si>
  <si>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</si>
  <si>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</si>
  <si>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</si>
  <si>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</si>
  <si>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</si>
  <si>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</si>
  <si>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</si>
  <si>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</si>
  <si>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</si>
  <si>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</si>
  <si>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</si>
  <si>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</si>
  <si>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</si>
  <si>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</si>
  <si>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</si>
  <si>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</si>
  <si>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</si>
  <si>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</si>
  <si>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</si>
  <si>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</si>
  <si>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</si>
  <si>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</si>
  <si>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</si>
  <si>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</si>
  <si>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</si>
  <si>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</si>
  <si>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</si>
  <si>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</si>
  <si>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</si>
  <si>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</si>
  <si>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</si>
  <si>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</si>
  <si>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</si>
  <si>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</si>
  <si>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</si>
  <si>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</si>
  <si>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</si>
  <si>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</si>
  <si>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</si>
  <si>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</si>
  <si>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</si>
  <si>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</si>
  <si>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</si>
  <si>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</si>
  <si>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</si>
  <si>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</si>
  <si>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</si>
  <si>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</si>
  <si>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</si>
  <si>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</si>
  <si>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</si>
  <si>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</si>
  <si>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</si>
  <si>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</si>
  <si>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</si>
  <si>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</si>
  <si>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</si>
  <si>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</si>
  <si>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</si>
  <si>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</si>
  <si>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</si>
  <si>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</si>
  <si>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</si>
  <si>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</si>
  <si>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</si>
  <si>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</si>
  <si>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</si>
  <si>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</si>
  <si>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</si>
  <si>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</si>
  <si>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</si>
  <si>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</si>
  <si>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</si>
  <si>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</si>
  <si>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</si>
  <si>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</si>
  <si>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</si>
  <si>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</si>
  <si>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</si>
  <si>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</si>
  <si>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</si>
  <si>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</si>
  <si>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</si>
  <si>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</si>
  <si>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</si>
  <si>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</si>
  <si>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</si>
  <si>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</si>
  <si>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</si>
  <si>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</si>
  <si>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</si>
  <si>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</si>
  <si>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</si>
  <si>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</si>
  <si>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</si>
  <si>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</si>
  <si>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</si>
  <si>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</si>
  <si>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</si>
  <si>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</si>
  <si>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</si>
  <si>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</si>
  <si>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</si>
  <si>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</si>
  <si>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</si>
  <si>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</si>
  <si>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</si>
  <si>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</si>
  <si>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</si>
  <si>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</si>
  <si>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</si>
  <si>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</si>
  <si>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</si>
  <si>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</si>
  <si>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</si>
  <si>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</si>
  <si>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</si>
  <si>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</si>
  <si>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</si>
  <si>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</si>
  <si>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</si>
  <si>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</si>
  <si>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</si>
  <si>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</si>
  <si>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</si>
  <si>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</si>
  <si>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</si>
  <si>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</si>
  <si>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</si>
  <si>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</si>
  <si>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</si>
  <si>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</si>
  <si>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</si>
  <si>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</si>
  <si>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</si>
  <si>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</si>
  <si>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</si>
  <si>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</si>
  <si>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</si>
  <si>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</si>
  <si>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</si>
  <si>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</si>
  <si>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</si>
  <si>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</si>
  <si>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</si>
  <si>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</si>
  <si>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</si>
  <si>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</si>
  <si>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</si>
  <si>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</si>
  <si>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</si>
  <si>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</si>
  <si>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</si>
  <si>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</si>
  <si>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</si>
  <si>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</si>
  <si>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</si>
  <si>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</si>
  <si>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</si>
  <si>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</si>
  <si>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</si>
  <si>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</si>
  <si>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</si>
  <si>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</si>
  <si>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</si>
  <si>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</si>
  <si>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</si>
  <si>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</si>
  <si>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</si>
  <si>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</si>
  <si>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</si>
  <si>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</si>
  <si>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</si>
  <si>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</si>
  <si>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</si>
  <si>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</si>
  <si>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</si>
  <si>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</si>
  <si>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</si>
  <si>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</si>
  <si>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</si>
  <si>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</si>
  <si>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</si>
  <si>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</si>
  <si>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</si>
  <si>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</si>
  <si>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</si>
  <si>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</si>
  <si>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</si>
  <si>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</si>
  <si>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</si>
  <si>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</si>
  <si>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</si>
  <si>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</si>
  <si>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</si>
  <si>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</si>
  <si>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</si>
  <si>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</si>
  <si>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</si>
  <si>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</si>
  <si>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</si>
  <si>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</si>
  <si>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</si>
  <si>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</si>
  <si>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</si>
  <si>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</si>
  <si>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</si>
  <si>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</si>
  <si>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</si>
  <si>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</si>
  <si>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</si>
  <si>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</si>
  <si>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</si>
  <si>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</si>
  <si>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</si>
  <si>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</si>
  <si>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</si>
  <si>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</si>
  <si>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</si>
  <si>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</si>
  <si>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</si>
  <si>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</si>
  <si>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</si>
  <si>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</si>
  <si>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</si>
  <si>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</si>
  <si>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</si>
  <si>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</si>
  <si>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</si>
  <si>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</si>
  <si>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</si>
  <si>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</si>
  <si>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</si>
  <si>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</si>
  <si>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</si>
  <si>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</si>
  <si>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</si>
  <si>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</si>
  <si>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</si>
  <si>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</si>
  <si>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</si>
  <si>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</si>
  <si>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</si>
  <si>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</si>
  <si>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</si>
  <si>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</si>
  <si>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</si>
  <si>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</si>
  <si>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</si>
  <si>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</si>
  <si>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</si>
  <si>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</si>
  <si>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</si>
  <si>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</si>
  <si>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</si>
  <si>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</si>
  <si>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</si>
  <si>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</si>
  <si>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</si>
  <si>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</si>
  <si>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</si>
  <si>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</si>
  <si>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</si>
  <si>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</si>
  <si>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</si>
  <si>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</si>
  <si>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</si>
  <si>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</si>
  <si>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</si>
  <si>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</si>
  <si>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</si>
  <si>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</si>
  <si>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</si>
  <si>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</si>
  <si>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</si>
  <si>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</si>
  <si>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</si>
  <si>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</si>
  <si>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</si>
  <si>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</si>
  <si>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</si>
  <si>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</si>
  <si>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</si>
  <si>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</si>
  <si>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</si>
  <si>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</si>
  <si>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</si>
  <si>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</si>
  <si>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</si>
  <si>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</si>
  <si>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</si>
  <si>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</si>
  <si>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</si>
  <si>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</si>
  <si>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</si>
  <si>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</si>
  <si>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</si>
  <si>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</si>
  <si>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</si>
  <si>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</si>
  <si>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</si>
  <si>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</si>
  <si>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</si>
  <si>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</si>
  <si>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</si>
  <si>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</si>
  <si>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</si>
  <si>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</si>
  <si>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</si>
  <si>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</si>
  <si>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</si>
  <si>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</si>
  <si>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</si>
  <si>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</si>
  <si>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</si>
  <si>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</si>
  <si>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</si>
  <si>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</si>
  <si>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</si>
  <si>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</si>
  <si>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</si>
  <si>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</si>
  <si>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</si>
  <si>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</si>
  <si>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</si>
  <si>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</si>
  <si>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</si>
  <si>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</si>
  <si>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</si>
  <si>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</si>
  <si>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</si>
  <si>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</si>
  <si>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</si>
  <si>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</si>
  <si>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</si>
  <si>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</si>
  <si>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</si>
  <si>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</si>
  <si>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</si>
  <si>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</si>
  <si>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</si>
  <si>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</si>
  <si>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</si>
  <si>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</si>
  <si>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</si>
  <si>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</si>
  <si>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</si>
  <si>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</si>
  <si>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</si>
  <si>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</si>
  <si>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</si>
  <si>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</si>
  <si>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</si>
  <si>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</si>
  <si>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</si>
  <si>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</si>
  <si>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</si>
  <si>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</si>
  <si>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</si>
  <si>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</si>
  <si>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</si>
  <si>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</si>
  <si>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</si>
  <si>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</si>
  <si>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</si>
  <si>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</si>
  <si>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</si>
  <si>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</si>
  <si>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</si>
  <si>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</si>
  <si>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</si>
  <si>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</si>
  <si>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</si>
  <si>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</si>
  <si>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</si>
  <si>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</si>
  <si>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</si>
  <si>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</si>
  <si>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</si>
  <si>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</si>
  <si>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</si>
  <si>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</si>
  <si>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</si>
  <si>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</si>
  <si>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</si>
  <si>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</si>
  <si>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</si>
  <si>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</si>
  <si>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</si>
  <si>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</si>
  <si>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</si>
  <si>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</si>
  <si>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</si>
  <si>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</si>
  <si>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</si>
  <si>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</si>
  <si>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</si>
  <si>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</si>
  <si>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</si>
  <si>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</si>
  <si>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</si>
  <si>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</si>
  <si>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</si>
  <si>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</si>
  <si>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</si>
  <si>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</si>
  <si>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</si>
  <si>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</si>
  <si>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</si>
  <si>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</si>
  <si>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</si>
  <si>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</si>
  <si>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</si>
  <si>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</si>
  <si>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</si>
  <si>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</si>
  <si>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</si>
  <si>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</si>
  <si>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</si>
  <si>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</si>
  <si>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</si>
  <si>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</si>
  <si>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</si>
  <si>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</si>
  <si>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</si>
  <si>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</si>
  <si>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</si>
  <si>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</si>
  <si>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</si>
  <si>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</si>
  <si>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</si>
  <si>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</si>
  <si>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</si>
  <si>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</si>
  <si>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</si>
  <si>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</si>
  <si>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</si>
  <si>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</si>
  <si>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</si>
  <si>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</si>
  <si>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</si>
  <si>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</si>
  <si>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</si>
  <si>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</si>
  <si>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</si>
  <si>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</si>
  <si>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</si>
  <si>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</si>
  <si>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</si>
  <si>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</si>
  <si>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</si>
  <si>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</si>
  <si>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</si>
  <si>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</si>
  <si>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</si>
  <si>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</si>
  <si>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</si>
  <si>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</si>
  <si>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</si>
  <si>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</si>
  <si>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</si>
  <si>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</si>
  <si>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</si>
  <si>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</si>
  <si>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</si>
  <si>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</si>
  <si>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</si>
  <si>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</si>
  <si>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</si>
  <si>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</si>
  <si>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</si>
  <si>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</si>
  <si>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</si>
  <si>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</si>
  <si>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</si>
  <si>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</si>
  <si>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</si>
  <si>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</si>
  <si>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</si>
  <si>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</si>
  <si>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</si>
  <si>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</si>
  <si>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</si>
  <si>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</si>
  <si>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</si>
  <si>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</si>
  <si>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</si>
  <si>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</si>
  <si>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</si>
  <si>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</si>
  <si>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</si>
  <si>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</si>
  <si>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</si>
  <si>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</si>
  <si>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</si>
  <si>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</si>
  <si>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</si>
  <si>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</si>
  <si>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</si>
  <si>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</si>
  <si>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</si>
  <si>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</si>
  <si>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</si>
  <si>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</si>
  <si>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</si>
  <si>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</si>
  <si>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</si>
  <si>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</si>
  <si>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</si>
  <si>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</si>
  <si>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</si>
  <si>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</si>
  <si>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</si>
  <si>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</si>
  <si>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</si>
  <si>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</si>
  <si>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</si>
  <si>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</si>
  <si>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</si>
  <si>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</si>
  <si>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</si>
  <si>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</si>
  <si>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</si>
  <si>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</si>
  <si>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</si>
  <si>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</si>
  <si>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</si>
  <si>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</si>
  <si>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</si>
  <si>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</si>
  <si>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</si>
  <si>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</si>
  <si>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</si>
  <si>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</si>
  <si>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</si>
  <si>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</si>
  <si>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</si>
  <si>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</si>
  <si>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</si>
  <si>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</si>
  <si>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</si>
  <si>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</si>
  <si>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</si>
  <si>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</si>
  <si>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</si>
  <si>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</si>
  <si>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</si>
  <si>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</si>
  <si>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</si>
  <si>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</si>
  <si>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</si>
  <si>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</si>
  <si>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</si>
  <si>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</si>
  <si>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</si>
  <si>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</si>
  <si>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</si>
  <si>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</si>
  <si>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</si>
  <si>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</si>
  <si>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</si>
  <si>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</si>
  <si>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</si>
  <si>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</si>
  <si>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</si>
  <si>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</si>
  <si>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</si>
  <si>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</si>
  <si>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</si>
  <si>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</si>
  <si>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</si>
  <si>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</si>
  <si>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</si>
  <si>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</si>
  <si>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</si>
  <si>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</si>
  <si>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</si>
  <si>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</si>
  <si>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</si>
  <si>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</si>
  <si>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</si>
  <si>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</si>
  <si>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</si>
  <si>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</si>
  <si>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</si>
  <si>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</si>
  <si>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</si>
  <si>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</si>
  <si>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</si>
  <si>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</si>
  <si>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</si>
  <si>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</si>
  <si>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</si>
  <si>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</si>
  <si>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</si>
  <si>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</si>
  <si>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</si>
  <si>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</si>
  <si>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</si>
  <si>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</si>
  <si>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</si>
  <si>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</si>
  <si>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</si>
  <si>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</si>
  <si>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</si>
  <si>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</si>
  <si>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</si>
  <si>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</si>
  <si>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</si>
  <si>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</si>
  <si>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</si>
  <si>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</si>
  <si>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</si>
  <si>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</si>
  <si>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</si>
  <si>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</si>
  <si>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</si>
  <si>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</si>
  <si>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</si>
  <si>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</si>
  <si>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</si>
  <si>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</si>
  <si>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</si>
  <si>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</si>
  <si>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</si>
  <si>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</si>
  <si>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</si>
  <si>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</si>
  <si>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</si>
  <si>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</si>
  <si>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</si>
  <si>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</si>
  <si>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</si>
  <si>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</si>
  <si>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</si>
  <si>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</si>
  <si>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</si>
  <si>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</si>
  <si>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</si>
  <si>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</si>
  <si>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</si>
  <si>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</si>
  <si>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</si>
  <si>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</si>
  <si>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</si>
  <si>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</si>
  <si>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</si>
  <si>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</si>
  <si>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</si>
  <si>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</si>
  <si>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</si>
  <si>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</si>
  <si>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</si>
  <si>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</si>
  <si>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</si>
  <si>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</si>
  <si>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</si>
  <si>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</si>
  <si>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</si>
  <si>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</si>
  <si>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</si>
  <si>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</si>
  <si>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</si>
  <si>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</si>
  <si>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</si>
  <si>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</si>
  <si>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</si>
  <si>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</si>
  <si>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</si>
  <si>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</si>
  <si>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</si>
  <si>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</si>
  <si>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</si>
  <si>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</si>
  <si>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</si>
  <si>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</si>
  <si>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</si>
  <si>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</si>
  <si>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</si>
  <si>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</si>
  <si>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</si>
  <si>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</si>
  <si>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</si>
  <si>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</si>
  <si>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</si>
  <si>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</si>
  <si>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</si>
  <si>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</si>
  <si>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</si>
  <si>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</si>
  <si>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</si>
  <si>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</si>
  <si>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</si>
  <si>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</si>
  <si>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</si>
  <si>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</si>
  <si>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</si>
  <si>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</si>
  <si>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</si>
  <si>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</si>
  <si>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</si>
  <si>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</si>
  <si>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</si>
  <si>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</si>
  <si>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</si>
  <si>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</si>
  <si>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</si>
  <si>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</si>
  <si>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</si>
  <si>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</si>
  <si>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</si>
  <si>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</si>
  <si>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</si>
  <si>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</si>
  <si>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</si>
  <si>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</si>
  <si>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</si>
  <si>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</si>
  <si>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</si>
  <si>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</si>
  <si>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</si>
  <si>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</si>
  <si>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</si>
  <si>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</si>
  <si>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</si>
  <si>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</si>
  <si>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</si>
  <si>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</si>
  <si>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</si>
  <si>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</si>
  <si>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</si>
  <si>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</si>
  <si>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</si>
  <si>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</si>
  <si>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</si>
  <si>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</si>
  <si>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</si>
  <si>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</si>
  <si>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</si>
  <si>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</si>
  <si>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</si>
  <si>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</si>
  <si>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</si>
  <si>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</si>
  <si>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</si>
  <si>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</si>
  <si>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</si>
  <si>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</si>
  <si>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</si>
  <si>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</si>
  <si>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</si>
  <si>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</si>
  <si>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</si>
  <si>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</si>
  <si>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</si>
  <si>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</si>
  <si>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</si>
  <si>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</si>
  <si>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</si>
  <si>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</si>
  <si>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</si>
  <si>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</si>
  <si>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</si>
  <si>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</si>
  <si>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</si>
  <si>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</si>
  <si>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</si>
  <si>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</si>
  <si>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</si>
  <si>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</si>
  <si>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</si>
  <si>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</si>
  <si>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</si>
  <si>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</si>
  <si>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</si>
  <si>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</si>
  <si>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</si>
  <si>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</si>
  <si>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</si>
  <si>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</si>
  <si>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</si>
  <si>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</si>
  <si>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</si>
  <si>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</si>
  <si>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</si>
  <si>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</si>
  <si>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</si>
  <si>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</si>
  <si>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</si>
  <si>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</si>
  <si>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</si>
  <si>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</si>
  <si>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</si>
  <si>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</si>
  <si>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</si>
  <si>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</si>
  <si>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</si>
  <si>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</si>
  <si>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</si>
  <si>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</si>
  <si>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</si>
  <si>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</si>
  <si>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</si>
  <si>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</si>
  <si>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</si>
  <si>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</si>
  <si>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</si>
  <si>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</si>
  <si>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</si>
  <si>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</si>
  <si>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</si>
  <si>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</si>
  <si>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</si>
  <si>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</si>
  <si>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</si>
  <si>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</si>
  <si>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</si>
  <si>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</si>
  <si>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</si>
  <si>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</si>
  <si>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</si>
  <si>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</si>
  <si>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</si>
  <si>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</si>
  <si>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</si>
  <si>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</si>
  <si>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</si>
  <si>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</si>
  <si>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</si>
  <si>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</si>
  <si>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</si>
  <si>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</si>
  <si>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</si>
  <si>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</si>
  <si>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</si>
  <si>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</si>
  <si>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</si>
  <si>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</si>
  <si>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</si>
  <si>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</si>
  <si>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</si>
  <si>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</si>
  <si>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</si>
  <si>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</si>
  <si>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</si>
  <si>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</si>
  <si>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</si>
  <si>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</si>
  <si>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</si>
  <si>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</si>
  <si>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</si>
  <si>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</si>
  <si>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</si>
  <si>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</si>
  <si>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</si>
  <si>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</si>
  <si>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</si>
  <si>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</si>
  <si>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</si>
  <si>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</si>
  <si>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</si>
  <si>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</si>
  <si>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</si>
  <si>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</si>
  <si>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</si>
  <si>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</si>
  <si>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</si>
  <si>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</si>
  <si>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</si>
  <si>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</si>
  <si>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</si>
  <si>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</si>
  <si>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</si>
  <si>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</si>
  <si>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</si>
  <si>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</si>
  <si>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</si>
  <si>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</si>
  <si>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</si>
  <si>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</si>
  <si>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</si>
  <si>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</si>
  <si>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</si>
  <si>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</si>
  <si>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</si>
  <si>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</si>
  <si>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</si>
  <si>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</si>
  <si>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</si>
  <si>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</si>
  <si>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</si>
  <si>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</si>
  <si>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</si>
  <si>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</si>
  <si>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</si>
  <si>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</si>
  <si>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</si>
  <si>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</si>
  <si>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</si>
  <si>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</si>
  <si>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</si>
  <si>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</si>
  <si>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</si>
  <si>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</si>
  <si>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</si>
  <si>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</si>
  <si>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</si>
  <si>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</si>
  <si>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</si>
  <si>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</si>
  <si>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</si>
  <si>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</si>
  <si>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</si>
  <si>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</si>
  <si>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</si>
  <si>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</si>
  <si>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</si>
  <si>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</si>
  <si>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</si>
  <si>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</si>
  <si>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</si>
  <si>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</si>
  <si>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</si>
  <si>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</si>
  <si>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</si>
  <si>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</si>
  <si>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</si>
  <si>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</si>
  <si>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</si>
  <si>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</si>
  <si>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</si>
  <si>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</si>
  <si>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</si>
  <si>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</si>
  <si>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</si>
  <si>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</si>
  <si>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</si>
  <si>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</si>
  <si>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</si>
  <si>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</si>
  <si>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</si>
  <si>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</si>
  <si>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</si>
  <si>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</si>
  <si>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</si>
  <si>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</si>
  <si>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</si>
  <si>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</si>
  <si>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</si>
  <si>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</si>
  <si>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</si>
  <si>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</si>
  <si>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</si>
  <si>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</si>
  <si>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</si>
  <si>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</si>
  <si>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</si>
  <si>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</si>
  <si>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</si>
  <si>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</si>
  <si>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</si>
  <si>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</si>
  <si>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</si>
  <si>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</si>
  <si>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</si>
  <si>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</si>
  <si>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</si>
  <si>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</si>
  <si>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</si>
  <si>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</si>
  <si>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</si>
  <si>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</si>
  <si>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</si>
  <si>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</si>
  <si>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</si>
  <si>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</si>
  <si>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</si>
  <si>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</si>
  <si>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</si>
  <si>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</si>
  <si>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</si>
  <si>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</si>
  <si>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</si>
  <si>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</si>
  <si>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</si>
  <si>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</si>
  <si>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</si>
  <si>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</si>
  <si>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</si>
  <si>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</si>
  <si>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</si>
  <si>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</si>
  <si>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</si>
  <si>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</si>
  <si>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</si>
  <si>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</si>
  <si>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</si>
  <si>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</si>
  <si>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</si>
  <si>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</si>
  <si>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</si>
  <si>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</si>
  <si>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</si>
  <si>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</si>
  <si>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</si>
  <si>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</si>
  <si>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</si>
  <si>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</si>
  <si>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</si>
  <si>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</si>
  <si>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</si>
  <si>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</si>
  <si>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</si>
  <si>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</si>
  <si>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</si>
  <si>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</si>
  <si>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</si>
  <si>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</si>
  <si>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</si>
  <si>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</si>
  <si>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</si>
  <si>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</si>
  <si>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</si>
  <si>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</si>
  <si>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</si>
  <si>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</si>
  <si>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</si>
  <si>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</si>
  <si>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</si>
  <si>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</si>
  <si>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</si>
  <si>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</si>
  <si>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</si>
  <si>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</si>
  <si>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</si>
  <si>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</si>
  <si>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</si>
  <si>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</si>
  <si>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</si>
  <si>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</si>
  <si>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</si>
  <si>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</si>
  <si>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</si>
  <si>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</si>
  <si>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</si>
  <si>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</si>
  <si>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</si>
  <si>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</si>
  <si>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</si>
  <si>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</si>
  <si>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</si>
  <si>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</si>
  <si>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</si>
  <si>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</si>
  <si>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</si>
  <si>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</si>
  <si>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</si>
  <si>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</si>
  <si>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</si>
  <si>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</si>
  <si>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</si>
  <si>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</si>
  <si>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</si>
  <si>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</si>
  <si>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</si>
  <si>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</si>
  <si>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</si>
  <si>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</si>
  <si>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</si>
  <si>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</si>
  <si>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</si>
  <si>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</si>
  <si>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</si>
  <si>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</si>
  <si>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</si>
  <si>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</si>
  <si>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</si>
  <si>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</si>
  <si>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</si>
  <si>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</si>
  <si>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</si>
  <si>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</si>
  <si>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</si>
  <si>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</si>
  <si>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</si>
  <si>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</si>
  <si>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</si>
  <si>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</si>
  <si>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</si>
  <si>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</si>
  <si>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</si>
  <si>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</si>
  <si>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</si>
  <si>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</si>
  <si>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</si>
  <si>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</si>
  <si>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</si>
  <si>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</si>
  <si>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</si>
  <si>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</si>
  <si>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</si>
  <si>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</si>
  <si>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</si>
  <si>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</si>
  <si>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</si>
  <si>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</si>
  <si>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</si>
  <si>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</si>
  <si>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</si>
  <si>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</si>
  <si>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</si>
  <si>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</si>
  <si>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</si>
  <si>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</si>
  <si>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</si>
  <si>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</si>
  <si>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</si>
  <si>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</si>
  <si>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</si>
  <si>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</si>
  <si>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</si>
  <si>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</si>
  <si>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</si>
  <si>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</si>
  <si>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</si>
  <si>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</si>
  <si>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</si>
  <si>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</si>
  <si>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</si>
  <si>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</si>
  <si>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</si>
  <si>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</si>
  <si>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</si>
  <si>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</si>
  <si>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</si>
  <si>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</si>
  <si>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</si>
  <si>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</si>
  <si>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</si>
  <si>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</si>
  <si>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</si>
  <si>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</si>
  <si>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</si>
  <si>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</si>
  <si>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</si>
  <si>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</si>
  <si>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</si>
  <si>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</si>
  <si>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</si>
  <si>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</si>
  <si>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</si>
  <si>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</si>
  <si>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</si>
  <si>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</si>
  <si>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</si>
  <si>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</si>
  <si>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</si>
  <si>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</si>
  <si>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</si>
  <si>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</si>
  <si>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</si>
  <si>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</si>
  <si>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</si>
  <si>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</si>
  <si>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</si>
  <si>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</si>
  <si>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</si>
  <si>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</si>
  <si>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</si>
  <si>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</si>
  <si>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</si>
  <si>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</si>
  <si>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</si>
  <si>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</si>
  <si>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</si>
  <si>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</si>
  <si>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</si>
  <si>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</si>
  <si>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</si>
  <si>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</si>
  <si>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</si>
  <si>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</si>
  <si>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</si>
  <si>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</si>
  <si>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</si>
  <si>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</si>
  <si>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</si>
  <si>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</si>
  <si>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</si>
  <si>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</si>
  <si>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</si>
  <si>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</si>
  <si>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</si>
  <si>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</si>
  <si>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</si>
  <si>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</si>
  <si>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</si>
  <si>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</si>
  <si>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</si>
  <si>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</si>
  <si>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</si>
  <si>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</si>
  <si>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</si>
  <si>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</si>
  <si>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</si>
  <si>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</si>
  <si>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</si>
  <si>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</si>
  <si>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</si>
  <si>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</si>
  <si>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</si>
  <si>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</si>
  <si>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</si>
  <si>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</si>
  <si>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</si>
  <si>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</si>
  <si>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</si>
  <si>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</si>
  <si>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</si>
  <si>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</si>
  <si>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</si>
  <si>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</si>
  <si>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</si>
  <si>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</si>
  <si>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</si>
  <si>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</si>
  <si>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</si>
  <si>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</si>
  <si>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</si>
  <si>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</si>
  <si>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</si>
  <si>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</si>
  <si>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</si>
  <si>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</si>
  <si>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</si>
  <si>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</si>
  <si>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</si>
  <si>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</si>
  <si>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</si>
  <si>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</si>
  <si>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</si>
  <si>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</si>
  <si>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</si>
  <si>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</si>
  <si>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</si>
  <si>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</si>
  <si>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</si>
  <si>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</si>
  <si>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</si>
  <si>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</si>
  <si>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</si>
  <si>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</si>
  <si>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</si>
  <si>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</si>
  <si>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</si>
  <si>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</si>
  <si>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</si>
  <si>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</si>
  <si>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</si>
  <si>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</si>
  <si>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</si>
  <si>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</si>
  <si>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</si>
  <si>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</si>
  <si>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</si>
  <si>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</si>
  <si>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</si>
  <si>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</si>
  <si>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</si>
  <si>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</si>
  <si>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</si>
  <si>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</si>
  <si>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</si>
  <si>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</si>
  <si>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</si>
  <si>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</si>
  <si>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</si>
  <si>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</si>
  <si>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</si>
  <si>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</si>
  <si>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</si>
  <si>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</si>
  <si>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</si>
  <si>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</si>
  <si>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</si>
  <si>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</si>
  <si>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</si>
  <si>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</si>
  <si>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</si>
  <si>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</si>
  <si>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</si>
  <si>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</si>
  <si>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</si>
  <si>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</si>
  <si>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</si>
  <si>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</si>
  <si>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</si>
  <si>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</si>
  <si>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</si>
  <si>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</si>
  <si>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</si>
  <si>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</si>
  <si>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</si>
  <si>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</si>
  <si>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</si>
  <si>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</si>
  <si>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</si>
  <si>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</si>
  <si>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</si>
  <si>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</si>
  <si>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</si>
  <si>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</si>
  <si>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</si>
  <si>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</si>
  <si>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</si>
  <si>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</si>
  <si>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</si>
  <si>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</si>
  <si>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</si>
  <si>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</si>
  <si>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</si>
  <si>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</si>
  <si>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</si>
  <si>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</si>
  <si>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</si>
  <si>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</si>
  <si>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</si>
  <si>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</si>
  <si>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</si>
  <si>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</si>
  <si>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</si>
  <si>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</si>
  <si>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</si>
  <si>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</si>
  <si>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</si>
  <si>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</si>
  <si>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</si>
  <si>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</si>
  <si>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</si>
  <si>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</si>
  <si>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</si>
  <si>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</si>
  <si>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</si>
  <si>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</si>
  <si>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</si>
  <si>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</si>
  <si>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</si>
  <si>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</si>
  <si>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</si>
  <si>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</si>
  <si>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</si>
  <si>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</si>
  <si>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</si>
  <si>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</si>
  <si>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</si>
  <si>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</si>
  <si>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</si>
  <si>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</si>
  <si>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</si>
  <si>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</si>
  <si>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</si>
  <si>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</si>
  <si>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</si>
  <si>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</si>
  <si>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</si>
  <si>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</si>
  <si>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</si>
  <si>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</si>
  <si>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</si>
  <si>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</si>
  <si>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</si>
  <si>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</si>
  <si>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</si>
  <si>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</si>
  <si>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</si>
  <si>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</si>
  <si>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</si>
  <si>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</si>
  <si>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</si>
  <si>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</si>
  <si>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</si>
  <si>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</si>
  <si>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</si>
  <si>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</si>
  <si>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</si>
  <si>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</si>
  <si>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</si>
  <si>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</si>
  <si>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</si>
  <si>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</si>
  <si>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</si>
  <si>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</si>
  <si>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</si>
  <si>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</si>
  <si>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</si>
  <si>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</si>
  <si>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</si>
  <si>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</si>
  <si>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</si>
  <si>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</si>
  <si>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</si>
  <si>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</si>
  <si>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</si>
  <si>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</si>
  <si>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</si>
  <si>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</si>
  <si>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</si>
  <si>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</si>
  <si>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</si>
  <si>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</si>
  <si>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</si>
  <si>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</si>
  <si>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</si>
  <si>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</si>
  <si>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</si>
  <si>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</si>
  <si>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</si>
  <si>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</si>
  <si>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</si>
  <si>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</si>
  <si>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</si>
  <si>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</si>
  <si>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</si>
  <si>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</si>
  <si>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</si>
  <si>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</si>
  <si>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</si>
  <si>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</si>
  <si>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</si>
  <si>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</si>
  <si>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</si>
  <si>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</si>
  <si>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</si>
  <si>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</si>
  <si>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</si>
  <si>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</si>
  <si>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</si>
  <si>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</si>
  <si>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</si>
  <si>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</si>
  <si>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</si>
  <si>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</si>
  <si>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</si>
  <si>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</si>
  <si>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</si>
  <si>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</si>
  <si>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</si>
  <si>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</si>
  <si>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</si>
  <si>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</si>
  <si>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</si>
  <si>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</si>
  <si>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</si>
  <si>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</si>
  <si>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</si>
  <si>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</si>
  <si>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</si>
  <si>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</si>
  <si>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</si>
  <si>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</si>
  <si>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</si>
  <si>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</si>
  <si>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</si>
  <si>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</si>
  <si>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</si>
  <si>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</si>
  <si>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</si>
  <si>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</si>
  <si>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</si>
  <si>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</si>
  <si>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</si>
  <si>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</si>
  <si>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</si>
  <si>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</si>
  <si>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</si>
  <si>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</si>
  <si>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</si>
  <si>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</si>
  <si>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</si>
  <si>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</si>
  <si>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</si>
  <si>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</si>
  <si>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</si>
  <si>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</si>
  <si>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</si>
  <si>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</si>
  <si>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</si>
  <si>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</si>
  <si>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</si>
  <si>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</si>
  <si>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</si>
  <si>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</si>
  <si>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</si>
  <si>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</si>
  <si>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</si>
  <si>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</si>
  <si>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</si>
  <si>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</si>
  <si>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</si>
  <si>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</si>
  <si>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</si>
  <si>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</si>
  <si>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</si>
  <si>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</si>
  <si>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</si>
  <si>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</si>
  <si>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</si>
  <si>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</si>
  <si>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</si>
  <si>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</si>
  <si>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</si>
  <si>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</si>
  <si>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</si>
  <si>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</si>
  <si>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</si>
  <si>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</si>
  <si>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</si>
  <si>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</si>
  <si>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</si>
  <si>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</si>
  <si>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</si>
  <si>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</si>
  <si>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</si>
  <si>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</si>
  <si>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</si>
  <si>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</si>
  <si>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</si>
  <si>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</si>
  <si>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</si>
  <si>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</si>
  <si>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</si>
  <si>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</si>
  <si>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</si>
  <si>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</si>
  <si>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</si>
  <si>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</si>
  <si>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</si>
  <si>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</si>
  <si>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</si>
  <si>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</si>
  <si>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</si>
  <si>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</si>
  <si>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</si>
  <si>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</si>
  <si>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</si>
  <si>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</si>
  <si>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</si>
  <si>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</si>
  <si>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</si>
  <si>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</si>
  <si>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</si>
  <si>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</si>
  <si>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</si>
  <si>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</si>
  <si>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</si>
  <si>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</si>
  <si>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</si>
  <si>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</si>
  <si>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</si>
  <si>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</si>
  <si>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</si>
  <si>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</si>
  <si>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</si>
  <si>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</si>
  <si>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</si>
  <si>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</si>
  <si>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</si>
  <si>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</si>
  <si>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</si>
  <si>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</si>
  <si>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</si>
  <si>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</si>
  <si>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</si>
  <si>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</si>
  <si>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</si>
  <si>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</si>
  <si>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</si>
  <si>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</si>
  <si>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</si>
  <si>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</si>
  <si>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</si>
  <si>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</si>
  <si>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</si>
  <si>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</si>
  <si>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</si>
  <si>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</si>
  <si>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</si>
  <si>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</si>
  <si>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</si>
  <si>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</si>
  <si>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</si>
  <si>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</si>
  <si>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</si>
  <si>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</si>
  <si>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</si>
  <si>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</si>
  <si>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</si>
  <si>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</si>
  <si>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</si>
  <si>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</si>
  <si>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</si>
  <si>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</si>
  <si>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</si>
  <si>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</si>
  <si>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</si>
  <si>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</si>
  <si>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</si>
  <si>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</si>
  <si>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</si>
  <si>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</si>
  <si>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</si>
  <si>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</si>
  <si>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</si>
  <si>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</si>
  <si>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</si>
  <si>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</si>
  <si>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</si>
  <si>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</si>
  <si>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</si>
  <si>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</si>
  <si>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</si>
  <si>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</si>
  <si>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</si>
  <si>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</si>
  <si>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</si>
  <si>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</si>
  <si>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</si>
  <si>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</si>
  <si>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</si>
  <si>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</si>
  <si>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</si>
  <si>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</si>
  <si>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</si>
  <si>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</si>
  <si>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</si>
  <si>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</si>
  <si>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</si>
  <si>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</si>
  <si>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</si>
  <si>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</si>
  <si>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</si>
  <si>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</si>
  <si>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</si>
  <si>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</si>
  <si>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</si>
  <si>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</si>
  <si>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</si>
  <si>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</si>
  <si>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</si>
  <si>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</si>
  <si>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</si>
  <si>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</si>
  <si>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</si>
  <si>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</si>
  <si>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</si>
  <si>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</si>
  <si>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</si>
  <si>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</si>
  <si>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</si>
  <si>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</si>
  <si>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</si>
  <si>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</si>
  <si>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</si>
  <si>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</si>
  <si>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</si>
  <si>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</si>
  <si>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</si>
  <si>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</si>
  <si>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</si>
  <si>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</si>
  <si>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</si>
  <si>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</si>
  <si>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</si>
  <si>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</si>
  <si>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</si>
  <si>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</si>
  <si>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</si>
  <si>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</si>
  <si>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</si>
  <si>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</si>
  <si>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</si>
  <si>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</si>
  <si>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</si>
  <si>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</si>
  <si>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</si>
  <si>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</si>
  <si>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</si>
  <si>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</si>
  <si>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</si>
  <si>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</si>
  <si>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</si>
  <si>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</si>
  <si>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</si>
  <si>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</si>
  <si>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</si>
  <si>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</si>
  <si>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</si>
  <si>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</si>
  <si>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</si>
  <si>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</si>
  <si>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</si>
  <si>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</si>
  <si>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</si>
  <si>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</si>
  <si>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</si>
  <si>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</si>
  <si>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</si>
  <si>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</si>
  <si>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</si>
  <si>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</si>
  <si>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</si>
  <si>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</si>
  <si>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</si>
  <si>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</si>
  <si>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</si>
  <si>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</si>
  <si>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</si>
  <si>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</si>
  <si>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</si>
  <si>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</si>
  <si>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</si>
  <si>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</si>
  <si>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</si>
  <si>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</si>
  <si>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</si>
  <si>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</si>
  <si>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</si>
  <si>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</si>
  <si>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</si>
  <si>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</si>
  <si>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</si>
  <si>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</si>
  <si>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</si>
  <si>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</si>
  <si>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</si>
  <si>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</si>
  <si>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</si>
  <si>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</si>
  <si>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</si>
  <si>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</si>
  <si>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</si>
  <si>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</si>
  <si>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</si>
  <si>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</si>
  <si>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</si>
  <si>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</si>
  <si>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</si>
  <si>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</si>
  <si>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</si>
  <si>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</si>
  <si>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</si>
  <si>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</si>
  <si>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</si>
  <si>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</si>
  <si>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</si>
  <si>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</si>
  <si>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</si>
  <si>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</si>
  <si>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</si>
  <si>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</si>
  <si>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</si>
  <si>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</si>
  <si>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</si>
  <si>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</si>
  <si>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</si>
  <si>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</si>
  <si>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</si>
  <si>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</si>
  <si>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</si>
  <si>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</si>
  <si>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</si>
  <si>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</si>
  <si>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</si>
  <si>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</si>
  <si>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</si>
  <si>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</si>
  <si>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</si>
  <si>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</si>
  <si>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</si>
  <si>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</si>
  <si>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</si>
  <si>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</si>
  <si>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</si>
  <si>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</si>
  <si>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</si>
  <si>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</si>
  <si>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</si>
  <si>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</si>
  <si>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</si>
  <si>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</si>
  <si>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</si>
  <si>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</si>
  <si>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</si>
  <si>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</si>
  <si>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</si>
  <si>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</si>
  <si>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</si>
  <si>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</si>
  <si>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</si>
  <si>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</si>
  <si>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</si>
  <si>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</si>
  <si>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</si>
  <si>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</si>
  <si>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</si>
  <si>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</si>
  <si>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</si>
  <si>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</si>
  <si>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</si>
  <si>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</si>
  <si>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</si>
  <si>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</si>
  <si>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</si>
  <si>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</si>
  <si>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</si>
  <si>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</si>
  <si>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</si>
  <si>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</si>
  <si>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</si>
  <si>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</si>
  <si>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</si>
  <si>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</si>
  <si>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</si>
  <si>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</si>
  <si>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</si>
  <si>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</si>
  <si>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</si>
  <si>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</si>
  <si>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</si>
  <si>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</si>
  <si>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</si>
  <si>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</si>
  <si>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</si>
  <si>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</si>
  <si>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</si>
  <si>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</si>
  <si>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</si>
  <si>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</si>
  <si>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</si>
  <si>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</si>
  <si>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</si>
  <si>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</si>
  <si>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</si>
  <si>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</si>
  <si>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</si>
  <si>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</si>
  <si>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</si>
  <si>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</si>
  <si>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</si>
  <si>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</si>
  <si>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</si>
  <si>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</si>
  <si>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</si>
  <si>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</si>
  <si>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</si>
  <si>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</si>
  <si>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</si>
  <si>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</si>
  <si>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</si>
  <si>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</si>
  <si>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</si>
  <si>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</si>
  <si>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</si>
  <si>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</si>
  <si>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</si>
  <si>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</si>
  <si>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</si>
  <si>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</si>
  <si>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</si>
  <si>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</si>
  <si>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</si>
  <si>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</si>
  <si>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</si>
  <si>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</si>
  <si>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</si>
  <si>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</si>
  <si>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</si>
  <si>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</si>
  <si>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</si>
  <si>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</si>
  <si>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</si>
  <si>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</si>
  <si>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</si>
  <si>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</si>
  <si>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</si>
  <si>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</si>
  <si>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</si>
  <si>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</si>
  <si>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</si>
  <si>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</si>
  <si>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</si>
  <si>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</si>
  <si>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</si>
  <si>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</si>
  <si>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</si>
  <si>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</si>
  <si>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</si>
  <si>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</si>
  <si>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</si>
  <si>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</si>
  <si>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</si>
  <si>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</si>
  <si>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</si>
  <si>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</si>
  <si>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</si>
  <si>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</si>
  <si>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</si>
  <si>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</si>
  <si>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</si>
  <si>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</si>
  <si>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</si>
  <si>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</si>
  <si>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</si>
  <si>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</si>
  <si>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</si>
  <si>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</si>
  <si>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</si>
  <si>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</si>
  <si>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</si>
  <si>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</si>
  <si>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</si>
  <si>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</si>
  <si>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</si>
  <si>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</si>
  <si>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</si>
  <si>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</si>
  <si>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</si>
  <si>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</si>
  <si>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</si>
  <si>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</si>
  <si>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</si>
  <si>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</si>
  <si>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</si>
  <si>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</si>
  <si>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</si>
  <si>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</si>
  <si>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</si>
  <si>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</si>
  <si>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</si>
  <si>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</si>
  <si>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</si>
  <si>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</si>
  <si>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</si>
  <si>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</si>
  <si>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</si>
  <si>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</si>
  <si>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</si>
  <si>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</si>
  <si>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</si>
  <si>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</si>
  <si>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</si>
  <si>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</si>
  <si>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</si>
  <si>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</si>
  <si>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</si>
  <si>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</si>
  <si>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</si>
  <si>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</si>
  <si>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</si>
  <si>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</si>
  <si>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</si>
  <si>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</si>
  <si>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</si>
  <si>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</si>
  <si>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</si>
  <si>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</si>
  <si>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</si>
  <si>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</si>
  <si>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</si>
  <si>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</si>
  <si>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</si>
  <si>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</si>
  <si>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</si>
  <si>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</si>
  <si>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</si>
  <si>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</si>
  <si>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</si>
  <si>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</si>
  <si>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</si>
  <si>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</si>
  <si>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</si>
  <si>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</si>
  <si>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</si>
  <si>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</si>
  <si>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</si>
  <si>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</si>
  <si>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</si>
  <si>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</si>
  <si>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</si>
  <si>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</si>
  <si>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</si>
  <si>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</si>
  <si>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</si>
  <si>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</si>
  <si>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</si>
  <si>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</si>
  <si>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</si>
  <si>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</si>
  <si>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</si>
  <si>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</si>
  <si>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</si>
  <si>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</si>
  <si>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</si>
  <si>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</si>
  <si>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</si>
  <si>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</si>
  <si>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</si>
  <si>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</si>
  <si>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</si>
  <si>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</si>
  <si>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</si>
  <si>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</si>
  <si>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</si>
  <si>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</si>
  <si>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</si>
  <si>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</si>
  <si>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</si>
  <si>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</si>
  <si>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</si>
  <si>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</si>
  <si>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</si>
  <si>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</si>
  <si>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</si>
  <si>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</si>
  <si>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</si>
  <si>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</si>
  <si>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</si>
  <si>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</si>
  <si>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</si>
  <si>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</si>
  <si>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</si>
  <si>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</si>
  <si>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</si>
  <si>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</si>
  <si>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</si>
  <si>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</si>
  <si>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</si>
  <si>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</si>
  <si>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</si>
  <si>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</si>
  <si>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</si>
  <si>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</si>
  <si>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</si>
  <si>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</si>
  <si>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</si>
  <si>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</si>
  <si>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</si>
  <si>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</si>
  <si>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</si>
  <si>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</si>
  <si>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</si>
  <si>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</si>
  <si>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</si>
  <si>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</si>
  <si>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</si>
  <si>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</si>
  <si>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</si>
  <si>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</si>
  <si>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</si>
  <si>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</si>
  <si>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</si>
  <si>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</si>
  <si>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</si>
  <si>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</si>
  <si>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</si>
  <si>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</si>
  <si>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</si>
  <si>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</si>
  <si>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</si>
  <si>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</si>
  <si>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</si>
  <si>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</si>
  <si>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</si>
  <si>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</si>
  <si>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</si>
  <si>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</si>
  <si>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</si>
  <si>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</si>
  <si>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</si>
  <si>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</si>
  <si>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</si>
  <si>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</si>
  <si>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</si>
  <si>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</si>
  <si>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</si>
  <si>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</si>
  <si>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</si>
  <si>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</si>
  <si>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</si>
  <si>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</si>
  <si>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</si>
  <si>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</si>
  <si>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</si>
  <si>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</si>
  <si>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</si>
  <si>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</si>
  <si>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</si>
  <si>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</si>
  <si>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</si>
  <si>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</si>
  <si>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</si>
  <si>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</si>
  <si>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</si>
  <si>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</si>
  <si>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</si>
  <si>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</si>
  <si>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</si>
  <si>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</si>
  <si>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</si>
  <si>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</si>
  <si>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</si>
  <si>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</si>
  <si>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</si>
  <si>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</si>
  <si>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</si>
  <si>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</si>
  <si>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</si>
  <si>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</si>
  <si>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</si>
  <si>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</si>
  <si>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</si>
  <si>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</si>
  <si>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</si>
  <si>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</si>
  <si>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</si>
  <si>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</si>
  <si>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</si>
  <si>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</si>
  <si>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</si>
  <si>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</si>
  <si>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</si>
  <si>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</si>
  <si>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</si>
  <si>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</si>
  <si>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</si>
  <si>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</si>
  <si>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</si>
  <si>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</si>
  <si>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</si>
  <si>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</si>
  <si>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</si>
  <si>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</si>
  <si>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</si>
  <si>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</si>
  <si>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</si>
  <si>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</si>
  <si>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</si>
  <si>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</si>
  <si>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</si>
  <si>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</si>
  <si>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</si>
  <si>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</si>
  <si>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</si>
  <si>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</si>
  <si>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</si>
  <si>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</si>
  <si>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</si>
  <si>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</si>
  <si>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</si>
  <si>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</si>
  <si>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</si>
  <si>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</si>
  <si>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</si>
  <si>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</si>
  <si>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</si>
  <si>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</si>
  <si>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</si>
  <si>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</si>
  <si>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</si>
  <si>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</si>
  <si>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</si>
  <si>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</si>
  <si>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</si>
  <si>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</si>
  <si>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</si>
  <si>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</si>
  <si>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</si>
  <si>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</si>
  <si>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</si>
  <si>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</si>
  <si>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</si>
  <si>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</si>
  <si>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</si>
  <si>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</si>
  <si>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</si>
  <si>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</si>
  <si>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</si>
  <si>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</si>
  <si>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</si>
  <si>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</si>
  <si>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</si>
  <si>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</si>
  <si>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</si>
  <si>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</si>
  <si>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</si>
  <si>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</si>
  <si>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</si>
  <si>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</si>
  <si>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</si>
  <si>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</si>
  <si>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</si>
  <si>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</si>
  <si>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</si>
  <si>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</si>
  <si>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</si>
  <si>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</si>
  <si>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</si>
  <si>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</si>
  <si>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</si>
  <si>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</si>
  <si>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</si>
  <si>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</si>
  <si>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</si>
  <si>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</si>
  <si>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</si>
  <si>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</si>
  <si>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</si>
  <si>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</si>
  <si>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</si>
  <si>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</si>
  <si>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</si>
  <si>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</si>
  <si>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</si>
  <si>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</si>
  <si>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</si>
  <si>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</si>
  <si>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</si>
  <si>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</si>
  <si>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</si>
  <si>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</si>
  <si>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</si>
  <si>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</si>
  <si>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</si>
  <si>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</si>
  <si>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</si>
  <si>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</si>
  <si>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</si>
  <si>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</si>
  <si>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</si>
  <si>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</si>
  <si>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</si>
  <si>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</si>
  <si>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</si>
  <si>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</si>
  <si>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</si>
  <si>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</si>
  <si>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</si>
  <si>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</si>
  <si>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</si>
  <si>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</si>
  <si>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</si>
  <si>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</si>
  <si>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</si>
  <si>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</si>
  <si>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</si>
  <si>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</si>
  <si>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</si>
  <si>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</si>
  <si>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</si>
  <si>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</si>
  <si>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</si>
  <si>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</si>
  <si>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</si>
  <si>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</si>
  <si>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</si>
  <si>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</si>
  <si>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</si>
  <si>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</si>
  <si>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</si>
  <si>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</si>
  <si>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</si>
  <si>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</si>
  <si>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</si>
  <si>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</si>
  <si>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</si>
  <si>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</si>
  <si>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</si>
  <si>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</si>
  <si>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</si>
  <si>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</si>
  <si>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</si>
  <si>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</si>
  <si>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</si>
  <si>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</si>
  <si>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</si>
  <si>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</si>
  <si>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</si>
  <si>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</si>
  <si>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</si>
  <si>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</si>
  <si>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</si>
  <si>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</si>
  <si>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</si>
  <si>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</si>
  <si>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</si>
  <si>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</si>
  <si>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</si>
  <si>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</si>
  <si>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</si>
  <si>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</si>
  <si>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</si>
  <si>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</si>
  <si>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</si>
  <si>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</si>
  <si>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</si>
  <si>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</si>
  <si>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</si>
  <si>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</si>
  <si>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</si>
  <si>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</si>
  <si>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</si>
  <si>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</si>
  <si>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</si>
  <si>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</si>
  <si>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</si>
  <si>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</si>
  <si>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</si>
  <si>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</si>
  <si>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</si>
  <si>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</si>
  <si>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</si>
  <si>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</si>
  <si>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</si>
  <si>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</si>
  <si>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</si>
  <si>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</si>
  <si>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</si>
  <si>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</si>
  <si>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</si>
  <si>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</si>
  <si>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</si>
  <si>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</si>
  <si>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</si>
  <si>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</si>
  <si>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</si>
  <si>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</si>
  <si>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</si>
  <si>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</si>
  <si>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</si>
  <si>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</si>
  <si>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</si>
  <si>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</si>
  <si>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</si>
  <si>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</si>
  <si>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</si>
  <si>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</si>
  <si>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</si>
  <si>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</si>
  <si>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</si>
  <si>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</si>
  <si>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</si>
  <si>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</si>
  <si>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</si>
  <si>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</si>
  <si>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</si>
  <si>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</si>
  <si>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</si>
  <si>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</si>
  <si>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</si>
  <si>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</si>
  <si>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</si>
  <si>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</si>
  <si>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</si>
  <si>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</si>
  <si>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</si>
  <si>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</si>
  <si>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</si>
  <si>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</si>
  <si>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</si>
  <si>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</si>
  <si>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</si>
  <si>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</si>
  <si>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</si>
  <si>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</si>
  <si>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</si>
  <si>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</si>
  <si>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</si>
  <si>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</si>
  <si>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</si>
  <si>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</si>
  <si>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</si>
  <si>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</si>
  <si>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</si>
  <si>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</si>
  <si>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</si>
  <si>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</si>
  <si>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</si>
  <si>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</si>
  <si>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</si>
  <si>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</si>
  <si>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</si>
  <si>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</si>
  <si>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</si>
  <si>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</si>
  <si>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</si>
  <si>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</si>
  <si>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</si>
  <si>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</si>
  <si>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</si>
  <si>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</si>
  <si>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</si>
  <si>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</si>
  <si>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</si>
  <si>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</si>
  <si>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</si>
  <si>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</si>
  <si>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</si>
  <si>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</si>
  <si>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</si>
  <si>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</si>
  <si>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</si>
  <si>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</si>
  <si>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</si>
  <si>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</si>
  <si>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</si>
  <si>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</si>
  <si>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</si>
  <si>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</si>
  <si>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</si>
  <si>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</si>
  <si>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</si>
  <si>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</si>
  <si>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</si>
  <si>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</si>
  <si>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</si>
  <si>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</si>
  <si>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</si>
  <si>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</si>
  <si>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</si>
  <si>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</si>
  <si>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</si>
  <si>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</si>
  <si>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</si>
  <si>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</si>
  <si>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</si>
  <si>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</si>
  <si>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</si>
  <si>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</si>
  <si>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</si>
  <si>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</si>
  <si>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</si>
  <si>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</si>
  <si>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</si>
  <si>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</si>
  <si>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</si>
  <si>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</si>
  <si>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</si>
  <si>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</si>
  <si>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</si>
  <si>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</si>
  <si>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</si>
  <si>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</si>
  <si>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</si>
  <si>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</si>
  <si>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</si>
  <si>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</si>
  <si>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</si>
  <si>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</si>
  <si>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</si>
  <si>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</si>
  <si>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</si>
  <si>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</si>
  <si>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</si>
  <si>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</si>
  <si>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</si>
  <si>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</si>
  <si>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</si>
  <si>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</si>
  <si>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</si>
  <si>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</si>
  <si>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</si>
  <si>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</si>
  <si>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</si>
  <si>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</si>
  <si>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</si>
  <si>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</si>
  <si>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</si>
  <si>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</si>
  <si>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</si>
  <si>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</si>
  <si>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</si>
  <si>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</si>
  <si>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</si>
  <si>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</si>
  <si>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</si>
  <si>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</si>
  <si>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</si>
  <si>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</si>
  <si>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</si>
  <si>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</si>
  <si>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</si>
  <si>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</si>
  <si>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</si>
  <si>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</si>
  <si>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</si>
  <si>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</si>
  <si>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</si>
  <si>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</si>
  <si>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</si>
  <si>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</si>
  <si>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</si>
  <si>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</si>
  <si>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</si>
  <si>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</si>
  <si>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</si>
  <si>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</si>
  <si>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</si>
  <si>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</si>
  <si>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</si>
  <si>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</si>
  <si>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</si>
  <si>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</si>
  <si>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</si>
  <si>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</si>
  <si>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</si>
  <si>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</si>
  <si>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</si>
  <si>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</si>
  <si>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</si>
  <si>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</si>
  <si>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</si>
  <si>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</si>
  <si>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</si>
  <si>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</si>
  <si>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</si>
  <si>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</si>
  <si>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</si>
  <si>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</si>
  <si>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</si>
  <si>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</si>
  <si>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</si>
  <si>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</si>
  <si>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</si>
  <si>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</si>
  <si>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</si>
  <si>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</si>
  <si>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</si>
  <si>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</si>
  <si>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</si>
  <si>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</si>
  <si>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</si>
  <si>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</si>
  <si>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</si>
  <si>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</si>
  <si>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</si>
  <si>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</si>
  <si>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</si>
  <si>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</si>
  <si>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</si>
  <si>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</si>
  <si>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</si>
  <si>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</si>
  <si>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</si>
  <si>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</si>
  <si>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</si>
  <si>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</si>
  <si>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</si>
  <si>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</si>
  <si>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</si>
  <si>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</si>
  <si>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</si>
  <si>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</si>
  <si>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</si>
  <si>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</si>
  <si>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</si>
  <si>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</si>
  <si>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</si>
  <si>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</si>
  <si>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</si>
  <si>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</si>
  <si>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</si>
  <si>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</si>
  <si>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</si>
  <si>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</si>
  <si>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</si>
  <si>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</si>
  <si>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</si>
  <si>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</si>
  <si>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</si>
  <si>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</si>
  <si>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</si>
  <si>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</si>
  <si>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</si>
  <si>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</si>
  <si>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</si>
  <si>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</si>
  <si>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</si>
  <si>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</si>
  <si>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</si>
  <si>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</si>
  <si>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</si>
  <si>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</si>
  <si>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</si>
  <si>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</si>
  <si>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</si>
  <si>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</si>
  <si>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</si>
  <si>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</si>
  <si>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</si>
  <si>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</si>
  <si>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</si>
  <si>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</si>
  <si>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</si>
  <si>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</si>
  <si>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</si>
  <si>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</si>
  <si>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</si>
  <si>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</si>
  <si>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</si>
  <si>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</si>
  <si>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</si>
  <si>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</si>
  <si>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</si>
  <si>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</si>
  <si>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</si>
  <si>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</si>
  <si>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</si>
  <si>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</si>
  <si>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</si>
  <si>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</si>
  <si>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</si>
  <si>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</si>
  <si>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</si>
  <si>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</si>
  <si>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</si>
  <si>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</si>
  <si>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</si>
  <si>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</si>
  <si>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</si>
  <si>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</si>
  <si>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</si>
  <si>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</si>
  <si>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</si>
  <si>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</si>
  <si>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</si>
  <si>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</si>
  <si>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</si>
  <si>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</si>
  <si>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</si>
  <si>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</si>
  <si>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</si>
  <si>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</si>
  <si>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</si>
  <si>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</si>
  <si>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</si>
  <si>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</si>
  <si>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</si>
  <si>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</si>
  <si>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</si>
  <si>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</si>
  <si>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</si>
  <si>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</si>
  <si>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</si>
  <si>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</si>
  <si>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</si>
  <si>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</si>
  <si>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</si>
  <si>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</si>
  <si>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</si>
  <si>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</si>
  <si>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</si>
  <si>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</si>
  <si>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</si>
  <si>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</si>
  <si>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</si>
  <si>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</si>
  <si>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</si>
  <si>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</si>
  <si>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</si>
  <si>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</si>
  <si>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</si>
  <si>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</si>
  <si>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</si>
  <si>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</si>
  <si>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</si>
  <si>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</si>
  <si>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</si>
  <si>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</si>
  <si>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</si>
  <si>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</si>
  <si>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</si>
  <si>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</si>
  <si>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</si>
  <si>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</si>
  <si>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</si>
  <si>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</si>
  <si>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</si>
  <si>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</si>
  <si>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</si>
  <si>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</si>
  <si>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</si>
  <si>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</si>
  <si>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</si>
  <si>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</si>
  <si>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</si>
  <si>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</si>
  <si>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</si>
  <si>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</si>
  <si>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</si>
  <si>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</si>
  <si>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</si>
  <si>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</si>
  <si>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</si>
  <si>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</si>
  <si>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</si>
  <si>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</si>
  <si>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</si>
  <si>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</si>
  <si>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</si>
  <si>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</si>
  <si>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</si>
  <si>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</si>
  <si>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</si>
  <si>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</si>
  <si>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</si>
  <si>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</si>
  <si>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</si>
  <si>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</si>
  <si>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</si>
  <si>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</si>
  <si>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</si>
  <si>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</si>
  <si>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</si>
  <si>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</si>
  <si>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</si>
  <si>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</si>
  <si>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</si>
  <si>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</si>
  <si>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</si>
  <si>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</si>
  <si>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</si>
  <si>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</si>
  <si>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</si>
  <si>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</si>
  <si>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</si>
  <si>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</si>
  <si>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</si>
  <si>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</si>
  <si>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</si>
  <si>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</si>
  <si>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</si>
  <si>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</si>
  <si>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</si>
  <si>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</si>
  <si>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</si>
  <si>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</si>
  <si>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</si>
  <si>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</si>
  <si>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</si>
  <si>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</si>
  <si>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</si>
  <si>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</si>
  <si>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</si>
  <si>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</si>
  <si>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</si>
  <si>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</si>
  <si>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</si>
  <si>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</si>
  <si>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</si>
  <si>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</si>
  <si>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</si>
  <si>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</si>
  <si>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</si>
  <si>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</si>
  <si>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</si>
  <si>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</si>
  <si>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</si>
  <si>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</si>
  <si>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</si>
  <si>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</si>
  <si>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</si>
  <si>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</si>
  <si>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</si>
  <si>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</si>
  <si>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</si>
  <si>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</si>
  <si>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</si>
  <si>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</si>
  <si>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</si>
  <si>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</si>
  <si>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</si>
  <si>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</si>
  <si>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</si>
  <si>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</si>
  <si>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</si>
  <si>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</si>
  <si>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</si>
  <si>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</si>
  <si>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</si>
  <si>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</si>
  <si>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</si>
  <si>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</si>
  <si>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</si>
  <si>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</si>
  <si>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</si>
  <si>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</si>
  <si>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</si>
  <si>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</si>
  <si>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</si>
  <si>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</si>
  <si>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</si>
  <si>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</si>
  <si>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</si>
  <si>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</si>
  <si>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</si>
  <si>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</si>
  <si>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</si>
  <si>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</si>
  <si>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</si>
  <si>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</si>
  <si>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</si>
  <si>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</si>
  <si>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</si>
  <si>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</si>
  <si>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</si>
  <si>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</si>
  <si>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</si>
  <si>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</si>
  <si>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</si>
  <si>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</si>
  <si>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</si>
  <si>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</si>
  <si>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</si>
  <si>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</si>
  <si>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</si>
  <si>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</si>
  <si>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</si>
  <si>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</si>
  <si>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</si>
  <si>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</si>
  <si>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</si>
  <si>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</si>
  <si>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</si>
  <si>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</si>
  <si>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</si>
  <si>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</si>
  <si>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</si>
  <si>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</si>
  <si>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</si>
  <si>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</si>
  <si>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</si>
  <si>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</si>
  <si>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</si>
  <si>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</si>
  <si>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</si>
  <si>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</si>
  <si>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</si>
  <si>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</si>
  <si>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</si>
  <si>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</si>
  <si>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</si>
  <si>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</si>
  <si>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</si>
  <si>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</si>
  <si>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</si>
  <si>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</si>
  <si>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</si>
  <si>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</si>
  <si>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</si>
  <si>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</si>
  <si>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</si>
  <si>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</si>
  <si>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</si>
  <si>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</si>
  <si>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</si>
  <si>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</si>
  <si>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</si>
  <si>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</si>
  <si>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</si>
  <si>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</si>
  <si>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</si>
  <si>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</si>
  <si>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</si>
  <si>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</si>
  <si>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</si>
  <si>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</si>
  <si>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</si>
  <si>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</si>
  <si>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</si>
  <si>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</si>
  <si>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</si>
  <si>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</si>
  <si>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</si>
  <si>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</si>
  <si>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</si>
  <si>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</si>
  <si>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</si>
  <si>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</si>
  <si>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</si>
  <si>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</si>
  <si>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</si>
  <si>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</si>
  <si>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</si>
  <si>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</si>
  <si>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</si>
  <si>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</si>
  <si>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</si>
  <si>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</si>
  <si>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</si>
  <si>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</si>
  <si>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</si>
  <si>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</si>
  <si>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</si>
  <si>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</si>
  <si>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</si>
  <si>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</si>
  <si>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</si>
  <si>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</si>
  <si>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</si>
  <si>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</si>
  <si>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</si>
  <si>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</si>
  <si>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</si>
  <si>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</si>
  <si>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</si>
  <si>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</si>
  <si>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</si>
  <si>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</si>
  <si>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</si>
  <si>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</si>
  <si>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</si>
  <si>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</si>
  <si>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</si>
  <si>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</si>
  <si>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</si>
  <si>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</si>
  <si>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</si>
  <si>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</si>
  <si>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</si>
  <si>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</si>
  <si>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</si>
  <si>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</si>
  <si>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</si>
  <si>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</si>
  <si>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</si>
  <si>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</si>
  <si>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</si>
  <si>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</si>
  <si>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</si>
  <si>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</si>
  <si>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</si>
  <si>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</si>
  <si>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</si>
  <si>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</si>
  <si>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</si>
  <si>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</si>
  <si>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</si>
  <si>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</si>
  <si>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</si>
  <si>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</si>
  <si>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</si>
  <si>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</si>
  <si>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</si>
  <si>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</si>
  <si>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</si>
  <si>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</si>
  <si>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</si>
  <si>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</si>
  <si>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</si>
  <si>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</si>
  <si>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</si>
  <si>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</si>
  <si>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</si>
  <si>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</si>
  <si>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</si>
  <si>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</si>
  <si>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</si>
  <si>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</si>
  <si>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</si>
  <si>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</si>
  <si>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</si>
  <si>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</si>
  <si>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</si>
  <si>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</si>
  <si>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</si>
  <si>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</si>
  <si>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</si>
  <si>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</si>
  <si>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</si>
  <si>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</si>
  <si>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</si>
  <si>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</si>
  <si>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</si>
  <si>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</si>
  <si>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</si>
  <si>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</si>
  <si>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</si>
  <si>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</si>
  <si>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</si>
  <si>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</si>
  <si>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</si>
  <si>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</si>
  <si>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</si>
  <si>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</si>
  <si>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</si>
  <si>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</si>
  <si>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</si>
  <si>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</si>
  <si>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</si>
  <si>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</si>
  <si>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</si>
  <si>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</si>
  <si>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</si>
  <si>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</si>
  <si>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</si>
  <si>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</si>
  <si>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</si>
  <si>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</si>
  <si>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</si>
  <si>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</si>
  <si>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</si>
  <si>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</si>
  <si>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</si>
  <si>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</si>
  <si>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</si>
  <si>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</si>
  <si>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</si>
  <si>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</si>
  <si>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</si>
  <si>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</si>
  <si>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</si>
  <si>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</si>
  <si>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</si>
  <si>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</si>
  <si>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</si>
  <si>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</si>
  <si>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</si>
  <si>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</si>
  <si>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</si>
  <si>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</si>
  <si>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</si>
  <si>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</si>
  <si>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</si>
  <si>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</si>
  <si>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</si>
  <si>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</si>
  <si>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</si>
  <si>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</si>
  <si>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</si>
  <si>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</si>
  <si>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</si>
  <si>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</si>
  <si>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</si>
  <si>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</si>
  <si>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</si>
  <si>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</si>
  <si>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</si>
  <si>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</si>
  <si>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</si>
  <si>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</si>
  <si>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</si>
  <si>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</si>
  <si>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</si>
  <si>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</si>
  <si>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</si>
  <si>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</si>
  <si>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</si>
  <si>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</si>
  <si>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</si>
  <si>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</si>
  <si>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</si>
  <si>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</si>
  <si>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</si>
  <si>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</si>
  <si>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</si>
  <si>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</si>
  <si>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</si>
  <si>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</si>
  <si>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</si>
  <si>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</si>
  <si>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</si>
  <si>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</si>
  <si>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</si>
  <si>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</si>
  <si>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</si>
  <si>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</si>
  <si>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</si>
  <si>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</si>
  <si>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</si>
  <si>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</si>
  <si>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</si>
  <si>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</si>
  <si>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</si>
  <si>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</si>
  <si>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</si>
  <si>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</si>
  <si>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</si>
  <si>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</si>
  <si>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</si>
  <si>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</si>
  <si>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</si>
  <si>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</si>
  <si>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</si>
  <si>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</si>
  <si>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</si>
  <si>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</si>
  <si>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</si>
  <si>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</si>
  <si>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</si>
  <si>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</si>
  <si>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</si>
  <si>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</si>
  <si>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</si>
  <si>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</si>
  <si>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</si>
  <si>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</si>
  <si>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</si>
  <si>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</si>
  <si>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</si>
  <si>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</si>
  <si>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</si>
  <si>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</si>
  <si>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</si>
  <si>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</si>
  <si>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</si>
  <si>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</si>
  <si>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</si>
  <si>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</si>
  <si>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</si>
  <si>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</si>
  <si>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</si>
  <si>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</si>
  <si>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</si>
  <si>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</si>
  <si>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</si>
  <si>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</si>
  <si>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</si>
  <si>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</si>
  <si>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</si>
  <si>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</si>
  <si>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</si>
  <si>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</si>
  <si>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</si>
  <si>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</si>
  <si>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</si>
  <si>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</si>
  <si>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</si>
  <si>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</si>
  <si>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</si>
  <si>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</si>
  <si>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</si>
  <si>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</si>
  <si>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</si>
  <si>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</si>
  <si>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</si>
  <si>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</si>
  <si>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</si>
  <si>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</si>
  <si>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</si>
  <si>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</si>
  <si>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</si>
  <si>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</si>
  <si>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</si>
  <si>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</si>
  <si>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</si>
  <si>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</si>
  <si>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</si>
  <si>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</si>
  <si>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</si>
  <si>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</si>
  <si>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</si>
  <si>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</si>
  <si>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</si>
  <si>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</si>
  <si>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</si>
  <si>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</si>
  <si>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</si>
  <si>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</si>
  <si>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</si>
  <si>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</si>
  <si>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</si>
  <si>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</si>
  <si>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</si>
  <si>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</si>
  <si>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</si>
  <si>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</si>
  <si>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</si>
  <si>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</si>
  <si>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</si>
  <si>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</si>
  <si>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</si>
  <si>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</si>
  <si>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</si>
  <si>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</si>
  <si>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</si>
  <si>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</si>
  <si>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</si>
  <si>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</si>
  <si>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</si>
  <si>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</si>
  <si>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</si>
  <si>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</si>
  <si>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</si>
  <si>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</si>
  <si>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</si>
  <si>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</si>
  <si>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</si>
  <si>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</si>
  <si>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</si>
  <si>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</si>
  <si>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</si>
  <si>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</si>
  <si>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</si>
  <si>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</si>
  <si>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</si>
  <si>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</si>
  <si>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</si>
  <si>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</si>
  <si>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</si>
  <si>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</si>
  <si>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</si>
  <si>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</si>
  <si>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</si>
  <si>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</si>
  <si>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</si>
  <si>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</si>
  <si>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</si>
  <si>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</si>
  <si>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</si>
  <si>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</si>
  <si>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</si>
  <si>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</si>
  <si>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</si>
  <si>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</si>
  <si>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</si>
  <si>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</si>
  <si>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</si>
  <si>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</si>
  <si>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</si>
  <si>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</si>
  <si>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</si>
  <si>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</si>
  <si>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</si>
  <si>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</si>
  <si>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</si>
  <si>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</si>
  <si>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</si>
  <si>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</si>
  <si>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</si>
  <si>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</si>
  <si>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</si>
  <si>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</si>
  <si>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</si>
  <si>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</si>
  <si>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</si>
  <si>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</si>
  <si>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</si>
  <si>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</si>
  <si>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</si>
  <si>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</si>
  <si>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</si>
  <si>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</si>
  <si>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</si>
  <si>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</si>
  <si>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</si>
  <si>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</si>
  <si>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</si>
  <si>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</si>
  <si>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</si>
  <si>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</si>
  <si>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</si>
  <si>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</si>
  <si>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</si>
  <si>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</si>
  <si>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</si>
  <si>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</si>
  <si>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</si>
  <si>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</si>
  <si>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</si>
  <si>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</si>
  <si>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</si>
  <si>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</si>
  <si>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</si>
  <si>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</si>
  <si>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</si>
  <si>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</si>
  <si>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</si>
  <si>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</si>
  <si>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</si>
  <si>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</si>
  <si>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</si>
  <si>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</si>
  <si>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</si>
  <si>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</si>
  <si>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</si>
  <si>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</si>
  <si>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</si>
  <si>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</si>
  <si>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</si>
  <si>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</si>
  <si>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</si>
  <si>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</si>
  <si>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</si>
  <si>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</si>
  <si>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</si>
  <si>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</si>
  <si>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</si>
  <si>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</si>
  <si>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</si>
  <si>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</si>
  <si>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</si>
  <si>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</si>
  <si>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</si>
  <si>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</si>
  <si>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</si>
  <si>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</si>
  <si>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</si>
  <si>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</si>
  <si>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</si>
  <si>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</si>
  <si>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</si>
  <si>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</si>
  <si>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</si>
  <si>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</si>
  <si>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</si>
  <si>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</si>
  <si>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</si>
  <si>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</si>
  <si>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</si>
  <si>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</si>
  <si>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</si>
  <si>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</si>
  <si>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</si>
  <si>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</si>
  <si>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</si>
  <si>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</si>
  <si>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</si>
  <si>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</si>
  <si>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</si>
  <si>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</si>
  <si>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</si>
  <si>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</si>
  <si>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</si>
  <si>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</si>
  <si>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</si>
  <si>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</si>
  <si>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</si>
  <si>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</si>
  <si>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</si>
  <si>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</si>
  <si>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</si>
  <si>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</si>
  <si>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</si>
  <si>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</si>
  <si>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</si>
  <si>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</si>
  <si>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</si>
  <si>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</si>
  <si>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</si>
  <si>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</si>
  <si>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</si>
  <si>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</si>
  <si>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</si>
  <si>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</si>
  <si>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</si>
  <si>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</si>
  <si>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</si>
  <si>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</si>
  <si>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</si>
  <si>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</si>
  <si>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</si>
  <si>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</si>
  <si>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</si>
  <si>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</si>
  <si>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</si>
  <si>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</si>
  <si>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</si>
  <si>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</si>
  <si>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</si>
  <si>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</si>
  <si>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</si>
  <si>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</si>
  <si>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</si>
  <si>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</si>
  <si>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</si>
  <si>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</si>
  <si>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</si>
  <si>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</si>
  <si>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</si>
  <si>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</si>
  <si>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</si>
  <si>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</si>
  <si>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</si>
  <si>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</si>
  <si>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</si>
  <si>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</si>
  <si>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</si>
  <si>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</si>
  <si>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</si>
  <si>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</si>
  <si>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</si>
  <si>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</si>
  <si>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</si>
  <si>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</si>
  <si>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</si>
  <si>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</si>
  <si>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</si>
  <si>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</si>
  <si>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</si>
  <si>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</si>
  <si>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</si>
  <si>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</si>
  <si>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</si>
  <si>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</si>
  <si>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</si>
  <si>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</si>
  <si>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</si>
  <si>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</si>
  <si>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</si>
  <si>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</si>
  <si>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</si>
  <si>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</si>
  <si>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</si>
  <si>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</si>
  <si>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</si>
  <si>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</si>
  <si>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</si>
  <si>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</si>
  <si>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</si>
  <si>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</si>
  <si>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</si>
  <si>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</si>
  <si>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</si>
  <si>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</si>
  <si>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</si>
  <si>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</si>
  <si>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</si>
  <si>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</si>
  <si>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</si>
  <si>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</si>
  <si>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</si>
  <si>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</si>
  <si>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</si>
  <si>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</si>
  <si>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</si>
  <si>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</si>
  <si>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</si>
  <si>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</si>
  <si>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</si>
  <si>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</si>
  <si>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</si>
  <si>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</si>
  <si>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</si>
  <si>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</si>
  <si>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</si>
  <si>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</si>
  <si>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</si>
  <si>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</si>
  <si>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</si>
  <si>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</si>
  <si>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</si>
  <si>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</si>
  <si>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</si>
  <si>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</si>
  <si>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</si>
  <si>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</si>
  <si>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</si>
  <si>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</si>
  <si>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</si>
  <si>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</si>
  <si>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</si>
  <si>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</si>
  <si>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</si>
  <si>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</si>
  <si>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</si>
  <si>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</si>
  <si>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</si>
  <si>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</si>
  <si>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</si>
  <si>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</si>
  <si>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</si>
  <si>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</si>
  <si>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</si>
  <si>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</si>
  <si>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</si>
  <si>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</si>
  <si>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</si>
  <si>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</si>
  <si>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</si>
  <si>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</si>
  <si>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</si>
  <si>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</si>
  <si>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</si>
  <si>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</si>
  <si>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</si>
  <si>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</si>
  <si>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</si>
  <si>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</si>
  <si>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</si>
  <si>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</si>
  <si>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</si>
  <si>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</si>
  <si>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</si>
  <si>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</si>
  <si>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</si>
  <si>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</si>
  <si>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</si>
  <si>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</si>
  <si>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</si>
  <si>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</si>
  <si>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</si>
  <si>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</si>
  <si>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</si>
  <si>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</si>
  <si>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</si>
  <si>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</si>
  <si>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</si>
  <si>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</si>
  <si>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</si>
  <si>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</si>
  <si>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</si>
  <si>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</si>
  <si>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</si>
  <si>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</si>
  <si>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</si>
  <si>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</si>
  <si>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</si>
  <si>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</si>
  <si>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</si>
  <si>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</si>
  <si>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</si>
  <si>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</si>
  <si>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</si>
  <si>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</si>
  <si>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</si>
  <si>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</si>
  <si>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</si>
  <si>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</si>
  <si>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</si>
  <si>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</si>
  <si>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</si>
  <si>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</si>
  <si>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</si>
  <si>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</si>
  <si>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</si>
  <si>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</si>
  <si>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</si>
  <si>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</si>
  <si>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</si>
  <si>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</si>
  <si>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</si>
  <si>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</si>
  <si>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</si>
  <si>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</si>
  <si>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</si>
  <si>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</si>
  <si>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</si>
  <si>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</si>
  <si>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</si>
  <si>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</si>
  <si>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</si>
  <si>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</si>
  <si>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</si>
  <si>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</si>
  <si>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</si>
  <si>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</si>
  <si>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</si>
  <si>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</si>
  <si>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</si>
  <si>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</si>
  <si>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</si>
  <si>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</si>
  <si>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</si>
  <si>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</si>
  <si>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</si>
  <si>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</si>
  <si>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</si>
  <si>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</si>
  <si>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</si>
  <si>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</si>
  <si>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</si>
  <si>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</si>
  <si>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</si>
  <si>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</si>
  <si>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</si>
  <si>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</si>
  <si>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</si>
  <si>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</si>
  <si>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</si>
  <si>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</si>
  <si>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</si>
  <si>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</si>
  <si>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</si>
  <si>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</si>
  <si>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</si>
  <si>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</si>
  <si>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</si>
  <si>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</si>
  <si>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</si>
  <si>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</si>
  <si>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</si>
  <si>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</si>
  <si>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</si>
  <si>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</si>
  <si>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</si>
  <si>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</si>
  <si>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</si>
  <si>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</si>
  <si>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</si>
  <si>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</si>
  <si>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</si>
  <si>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</si>
  <si>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</si>
  <si>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</si>
  <si>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</si>
  <si>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</si>
  <si>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</si>
  <si>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</si>
  <si>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</si>
  <si>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</si>
  <si>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</si>
  <si>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</si>
  <si>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</si>
  <si>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</si>
  <si>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</si>
  <si>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</si>
  <si>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</si>
  <si>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</si>
  <si>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</si>
  <si>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</si>
  <si>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</si>
  <si>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</si>
  <si>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</si>
  <si>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</si>
  <si>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</si>
  <si>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</si>
  <si>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</si>
  <si>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</si>
  <si>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</si>
  <si>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</si>
  <si>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</si>
  <si>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</si>
  <si>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</si>
  <si>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</si>
  <si>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</si>
  <si>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</si>
  <si>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</si>
  <si>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</si>
  <si>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</si>
  <si>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</si>
  <si>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</si>
  <si>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</si>
  <si>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</si>
  <si>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</si>
  <si>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</si>
  <si>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</si>
  <si>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</si>
  <si>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</si>
  <si>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</si>
  <si>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</si>
  <si>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</si>
  <si>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</si>
  <si>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</si>
  <si>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</si>
  <si>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</si>
  <si>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</si>
  <si>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</si>
  <si>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</si>
  <si>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</si>
  <si>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</si>
  <si>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</si>
  <si>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</si>
  <si>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</si>
  <si>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</si>
  <si>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</si>
  <si>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</si>
  <si>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</si>
  <si>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</si>
  <si>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</si>
  <si>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</si>
  <si>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</si>
  <si>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</si>
  <si>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</si>
  <si>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</si>
  <si>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</si>
  <si>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</si>
  <si>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</si>
  <si>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</si>
  <si>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</si>
  <si>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</si>
  <si>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</si>
  <si>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</si>
  <si>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</si>
  <si>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</si>
  <si>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</si>
  <si>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</si>
  <si>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</si>
  <si>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</si>
  <si>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</si>
  <si>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</si>
  <si>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</si>
  <si>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</si>
  <si>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</si>
  <si>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</si>
  <si>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</si>
  <si>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</si>
  <si>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</si>
  <si>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</si>
  <si>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</si>
  <si>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</si>
  <si>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</si>
  <si>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</si>
  <si>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</si>
  <si>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</si>
  <si>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</si>
  <si>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</si>
  <si>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</si>
  <si>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</si>
  <si>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</si>
  <si>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</si>
  <si>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</si>
  <si>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</si>
  <si>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</si>
  <si>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</si>
  <si>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</si>
  <si>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</si>
  <si>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</si>
  <si>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</si>
  <si>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</si>
  <si>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</si>
  <si>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</si>
  <si>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</si>
  <si>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</si>
  <si>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</si>
  <si>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</si>
  <si>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</si>
  <si>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</si>
  <si>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</si>
  <si>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</si>
  <si>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</si>
  <si>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</si>
  <si>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</si>
  <si>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</si>
  <si>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</si>
  <si>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</si>
  <si>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</si>
  <si>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</si>
  <si>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</si>
  <si>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</si>
  <si>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</si>
  <si>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</si>
  <si>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</si>
  <si>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</si>
  <si>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</si>
  <si>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</si>
  <si>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</si>
  <si>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</si>
  <si>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</si>
  <si>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</si>
  <si>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</si>
  <si>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</si>
  <si>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</si>
  <si>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</si>
  <si>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</si>
  <si>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</si>
  <si>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</si>
  <si>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</si>
  <si>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</si>
  <si>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</si>
  <si>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</si>
  <si>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</si>
  <si>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</si>
  <si>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</si>
  <si>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</si>
  <si>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</si>
  <si>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</si>
  <si>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</si>
  <si>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</si>
  <si>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</si>
  <si>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</si>
  <si>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</si>
  <si>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</si>
  <si>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</si>
  <si>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</si>
  <si>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</si>
  <si>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</si>
  <si>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</si>
  <si>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</si>
  <si>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</si>
  <si>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</si>
  <si>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</si>
  <si>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</si>
  <si>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</si>
  <si>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</si>
  <si>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</si>
  <si>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</si>
  <si>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</si>
  <si>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</si>
  <si>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</si>
  <si>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</si>
  <si>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</si>
  <si>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</si>
  <si>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</si>
  <si>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</si>
  <si>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</si>
  <si>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</si>
  <si>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</si>
  <si>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</si>
  <si>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</si>
  <si>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</si>
  <si>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</si>
  <si>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</si>
  <si>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</si>
  <si>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</si>
  <si>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</si>
  <si>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</si>
  <si>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</si>
  <si>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</si>
  <si>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</si>
  <si>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</si>
  <si>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</si>
  <si>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</si>
  <si>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</si>
  <si>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</si>
  <si>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</si>
  <si>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</si>
  <si>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</si>
  <si>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</si>
  <si>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</si>
  <si>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</si>
  <si>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</si>
  <si>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</si>
  <si>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</si>
  <si>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</si>
  <si>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</si>
  <si>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</si>
  <si>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</si>
  <si>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</si>
  <si>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</si>
  <si>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</si>
  <si>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</si>
  <si>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</si>
  <si>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</si>
  <si>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</si>
  <si>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</si>
  <si>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</si>
  <si>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</si>
  <si>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</si>
  <si>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</si>
  <si>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</si>
  <si>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</si>
  <si>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</si>
  <si>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</si>
  <si>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</si>
  <si>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</si>
  <si>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</si>
  <si>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</si>
  <si>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</si>
  <si>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</si>
  <si>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</si>
  <si>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</si>
  <si>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</si>
  <si>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</si>
  <si>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</si>
  <si>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</si>
  <si>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</si>
  <si>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</si>
  <si>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</si>
  <si>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</si>
  <si>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</si>
  <si>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</si>
  <si>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</si>
  <si>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</si>
  <si>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</si>
  <si>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</si>
  <si>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</si>
  <si>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</si>
  <si>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</si>
  <si>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</si>
  <si>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</si>
  <si>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</si>
  <si>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</si>
  <si>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</si>
  <si>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</si>
  <si>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</si>
  <si>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</si>
  <si>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</si>
  <si>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</si>
  <si>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</si>
  <si>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</si>
  <si>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</si>
  <si>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</si>
  <si>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</si>
  <si>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</si>
  <si>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</si>
  <si>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</si>
  <si>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</si>
  <si>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</si>
  <si>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</si>
  <si>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</si>
  <si>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</si>
  <si>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</si>
  <si>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</si>
  <si>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</si>
  <si>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</si>
  <si>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</si>
  <si>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</si>
  <si>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</si>
  <si>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</si>
  <si>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</si>
  <si>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</si>
  <si>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</si>
  <si>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</si>
  <si>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</si>
  <si>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</si>
  <si>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</si>
  <si>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</si>
  <si>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</si>
  <si>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</si>
  <si>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</si>
  <si>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</si>
  <si>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</si>
  <si>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</si>
  <si>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</si>
  <si>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</si>
  <si>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</si>
  <si>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</si>
  <si>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</si>
  <si>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</si>
  <si>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</si>
  <si>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</si>
  <si>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</si>
  <si>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</si>
  <si>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</si>
  <si>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</si>
  <si>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</si>
  <si>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</si>
  <si>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</si>
  <si>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</si>
  <si>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</si>
  <si>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</si>
  <si>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</si>
  <si>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</si>
  <si>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</si>
  <si>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</si>
  <si>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</si>
  <si>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</si>
  <si>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</si>
  <si>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</si>
  <si>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</si>
  <si>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</si>
  <si>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</si>
  <si>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</si>
  <si>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</si>
  <si>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</si>
  <si>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</si>
  <si>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</si>
  <si>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</si>
  <si>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</si>
  <si>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</si>
  <si>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</si>
  <si>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</si>
  <si>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</si>
  <si>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</si>
  <si>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</si>
  <si>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</si>
  <si>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</si>
  <si>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</si>
  <si>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</si>
  <si>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</si>
  <si>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</si>
  <si>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</si>
  <si>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</si>
  <si>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</si>
  <si>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</si>
  <si>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</si>
  <si>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</si>
  <si>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</si>
  <si>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</si>
  <si>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</si>
  <si>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</si>
  <si>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</si>
  <si>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</si>
  <si>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</si>
  <si>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</si>
  <si>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</si>
  <si>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</si>
  <si>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</si>
  <si>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</si>
  <si>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</si>
  <si>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</si>
  <si>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</si>
  <si>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</si>
  <si>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</si>
  <si>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</si>
  <si>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</si>
  <si>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</si>
  <si>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</si>
  <si>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</si>
  <si>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</si>
  <si>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</si>
  <si>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</si>
  <si>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</si>
  <si>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</si>
  <si>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</si>
  <si>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</si>
  <si>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</si>
  <si>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</si>
  <si>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</si>
  <si>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</si>
  <si>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</si>
  <si>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</si>
  <si>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</si>
  <si>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</si>
  <si>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</si>
  <si>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</si>
  <si>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</si>
  <si>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</si>
  <si>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</si>
  <si>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</si>
  <si>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</si>
  <si>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</si>
  <si>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</si>
  <si>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</si>
  <si>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</si>
  <si>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</si>
  <si>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</si>
  <si>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</si>
  <si>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</si>
  <si>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</si>
  <si>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</si>
  <si>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</si>
  <si>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</si>
  <si>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</si>
  <si>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</si>
  <si>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</si>
  <si>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</si>
  <si>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</si>
  <si>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</si>
  <si>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</si>
  <si>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</si>
  <si>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</si>
  <si>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</si>
  <si>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</si>
  <si>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</si>
  <si>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</si>
  <si>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</si>
  <si>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</si>
  <si>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</si>
  <si>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</si>
  <si>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</si>
  <si>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</si>
  <si>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</si>
  <si>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</si>
  <si>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</si>
  <si>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</si>
  <si>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</si>
  <si>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</si>
  <si>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</si>
  <si>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</si>
  <si>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</si>
  <si>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</si>
  <si>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</si>
  <si>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</si>
  <si>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</si>
  <si>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</si>
  <si>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</si>
  <si>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</si>
  <si>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</si>
  <si>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</si>
  <si>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</si>
  <si>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</si>
  <si>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</si>
  <si>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</si>
  <si>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</si>
  <si>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</si>
  <si>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</si>
  <si>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</si>
  <si>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</si>
  <si>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</si>
  <si>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</si>
  <si>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</si>
  <si>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</si>
  <si>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</si>
  <si>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</si>
  <si>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</si>
  <si>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</si>
  <si>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</si>
  <si>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</si>
  <si>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</si>
  <si>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</si>
  <si>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</si>
  <si>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</si>
  <si>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</si>
  <si>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</si>
  <si>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</si>
  <si>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</si>
  <si>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</si>
  <si>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</si>
  <si>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</si>
  <si>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</si>
  <si>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</si>
  <si>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</si>
  <si>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</si>
  <si>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</si>
  <si>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</si>
  <si>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</si>
  <si>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</si>
  <si>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</si>
  <si>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</si>
  <si>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</si>
  <si>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</si>
  <si>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</si>
  <si>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</si>
  <si>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</si>
  <si>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</si>
  <si>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</si>
  <si>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</si>
  <si>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</si>
  <si>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</si>
  <si>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</si>
  <si>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</si>
  <si>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</si>
  <si>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</si>
  <si>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</si>
  <si>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</si>
  <si>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</si>
  <si>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</si>
  <si>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</si>
  <si>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</si>
  <si>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</si>
  <si>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</si>
  <si>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</si>
  <si>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</si>
  <si>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</si>
  <si>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</si>
  <si>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</si>
  <si>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</si>
  <si>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</si>
  <si>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</si>
  <si>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</si>
  <si>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</si>
  <si>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</si>
  <si>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</si>
  <si>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</si>
  <si>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</si>
  <si>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</si>
  <si>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</si>
  <si>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</si>
  <si>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</si>
  <si>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</si>
  <si>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</si>
  <si>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</si>
  <si>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</si>
  <si>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</si>
  <si>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</si>
  <si>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</si>
  <si>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</si>
  <si>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</si>
  <si>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</si>
  <si>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</si>
  <si>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</si>
  <si>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</si>
  <si>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</si>
  <si>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</si>
  <si>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</si>
  <si>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</si>
  <si>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</si>
  <si>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</si>
  <si>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</si>
  <si>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</si>
  <si>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</si>
  <si>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</si>
  <si>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</si>
  <si>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</si>
  <si>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</si>
  <si>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</si>
  <si>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</si>
  <si>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</si>
  <si>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</si>
  <si>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</si>
  <si>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</si>
  <si>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</si>
  <si>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</si>
  <si>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</si>
  <si>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</si>
  <si>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</si>
  <si>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</si>
  <si>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</si>
  <si>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</si>
  <si>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</si>
  <si>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</si>
  <si>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</si>
  <si>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</si>
  <si>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</si>
  <si>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</si>
  <si>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</si>
  <si>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</si>
  <si>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</si>
  <si>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</si>
  <si>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</si>
  <si>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</si>
  <si>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</si>
  <si>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</si>
  <si>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</si>
  <si>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</si>
  <si>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</si>
  <si>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</si>
  <si>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</si>
  <si>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</si>
  <si>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</si>
  <si>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</si>
  <si>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</si>
  <si>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</si>
  <si>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</si>
  <si>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</si>
  <si>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</si>
  <si>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</si>
  <si>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</si>
  <si>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</si>
  <si>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</si>
  <si>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</si>
  <si>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</si>
  <si>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</si>
  <si>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</si>
  <si>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</si>
  <si>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</si>
  <si>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</si>
  <si>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</si>
  <si>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</si>
  <si>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</si>
  <si>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</si>
  <si>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</si>
  <si>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</si>
  <si>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</si>
  <si>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</si>
  <si>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</si>
  <si>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</si>
  <si>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</si>
  <si>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</si>
  <si>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</si>
  <si>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</si>
  <si>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</si>
  <si>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</si>
  <si>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</si>
  <si>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</si>
  <si>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</si>
  <si>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</si>
  <si>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</si>
  <si>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</si>
  <si>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</si>
  <si>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</si>
  <si>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</si>
  <si>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</si>
  <si>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</si>
  <si>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</si>
  <si>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</si>
  <si>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</si>
  <si>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</si>
  <si>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</si>
  <si>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</si>
  <si>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</si>
  <si>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</si>
  <si>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</si>
  <si>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</si>
  <si>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</si>
  <si>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</si>
  <si>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</si>
  <si>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</si>
  <si>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</si>
  <si>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</si>
  <si>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</si>
  <si>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</si>
  <si>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</si>
  <si>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</si>
  <si>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</si>
  <si>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</si>
  <si>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</si>
  <si>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</si>
  <si>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</si>
  <si>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</si>
  <si>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</si>
  <si>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</si>
  <si>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</si>
  <si>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</si>
  <si>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</si>
  <si>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</si>
  <si>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</si>
  <si>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</si>
  <si>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</si>
  <si>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</si>
  <si>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</si>
  <si>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</si>
  <si>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</si>
  <si>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</si>
  <si>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</si>
  <si>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</si>
  <si>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</si>
  <si>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</si>
  <si>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</si>
  <si>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</si>
  <si>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</si>
  <si>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</si>
  <si>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</si>
  <si>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</si>
  <si>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</si>
  <si>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</si>
  <si>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</si>
  <si>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</si>
  <si>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</si>
  <si>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</si>
  <si>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</si>
  <si>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</si>
  <si>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</si>
  <si>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</si>
  <si>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</si>
  <si>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</si>
  <si>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</si>
  <si>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</si>
  <si>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</si>
  <si>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</si>
  <si>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</si>
  <si>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</si>
  <si>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</si>
  <si>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</si>
  <si>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</si>
  <si>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</si>
  <si>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</si>
  <si>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</si>
  <si>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</si>
  <si>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</si>
  <si>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</si>
  <si>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</si>
  <si>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</si>
  <si>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</si>
  <si>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</si>
  <si>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</si>
  <si>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</si>
  <si>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</si>
  <si>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</si>
  <si>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</si>
  <si>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</si>
  <si>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</si>
  <si>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</si>
  <si>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</si>
  <si>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</si>
  <si>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</si>
  <si>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</si>
  <si>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</si>
  <si>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</si>
  <si>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</si>
  <si>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</si>
  <si>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</si>
  <si>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</si>
  <si>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</si>
  <si>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</si>
  <si>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</si>
  <si>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</si>
  <si>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</si>
  <si>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</si>
  <si>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</si>
  <si>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</si>
  <si>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</si>
  <si>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</si>
  <si>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</si>
  <si>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</si>
  <si>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</si>
  <si>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</si>
  <si>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</si>
  <si>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</si>
  <si>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</si>
  <si>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</si>
  <si>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</si>
  <si>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</si>
  <si>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</si>
  <si>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</si>
  <si>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</si>
  <si>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</si>
  <si>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</si>
  <si>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</si>
  <si>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</si>
  <si>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</si>
  <si>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</si>
  <si>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</si>
  <si>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</si>
  <si>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</si>
  <si>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</si>
  <si>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</si>
  <si>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</si>
  <si>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</si>
  <si>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</si>
  <si>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</si>
  <si>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</si>
  <si>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</si>
  <si>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</si>
  <si>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</si>
  <si>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</si>
  <si>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</si>
  <si>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</si>
  <si>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</si>
  <si>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</si>
  <si>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</si>
  <si>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</si>
  <si>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</si>
  <si>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</si>
  <si>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</si>
  <si>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</si>
  <si>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</si>
  <si>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</si>
  <si>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</si>
  <si>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</si>
  <si>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</si>
  <si>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</si>
  <si>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</si>
  <si>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</si>
  <si>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</si>
  <si>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</si>
  <si>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</si>
  <si>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</si>
  <si>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</si>
  <si>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</si>
  <si>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</si>
  <si>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</si>
  <si>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</si>
  <si>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</si>
  <si>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</si>
  <si>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</si>
  <si>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</si>
  <si>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</si>
  <si>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</si>
  <si>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</si>
  <si>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</si>
  <si>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</si>
  <si>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</si>
  <si>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</si>
  <si>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</si>
  <si>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</si>
  <si>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</si>
  <si>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</si>
  <si>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</si>
  <si>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</si>
  <si>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</si>
  <si>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</si>
  <si>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</si>
  <si>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</si>
  <si>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</si>
  <si>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</si>
  <si>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</si>
  <si>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</si>
  <si>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</si>
  <si>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</si>
  <si>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</si>
  <si>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</si>
  <si>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</si>
  <si>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</si>
  <si>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</si>
  <si>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</si>
  <si>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</si>
  <si>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</si>
  <si>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</si>
  <si>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</si>
  <si>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</si>
  <si>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</si>
  <si>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</si>
  <si>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</si>
  <si>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</si>
  <si>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</si>
  <si>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</si>
  <si>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</si>
  <si>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</si>
  <si>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</si>
  <si>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</si>
  <si>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</si>
  <si>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</si>
  <si>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</si>
  <si>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</si>
  <si>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</si>
  <si>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</si>
  <si>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</si>
  <si>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</si>
  <si>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</si>
  <si>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</si>
  <si>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</si>
  <si>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</si>
  <si>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</si>
  <si>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</si>
  <si>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</si>
  <si>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</si>
  <si>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</si>
  <si>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</si>
  <si>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</si>
  <si>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</si>
  <si>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</si>
  <si>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</si>
  <si>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</si>
  <si>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</si>
  <si>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</si>
  <si>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</si>
  <si>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</si>
  <si>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</si>
  <si>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</si>
  <si>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</si>
  <si>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</si>
  <si>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</si>
  <si>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</si>
  <si>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</si>
  <si>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</si>
  <si>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</si>
  <si>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</si>
  <si>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</si>
  <si>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</si>
  <si>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</si>
  <si>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</si>
  <si>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</si>
  <si>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</si>
  <si>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</si>
  <si>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</si>
  <si>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</si>
  <si>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</si>
  <si>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</si>
  <si>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</si>
  <si>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</si>
  <si>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</si>
  <si>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</si>
  <si>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</si>
  <si>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</si>
  <si>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</si>
  <si>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</si>
  <si>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</si>
  <si>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</si>
  <si>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</si>
  <si>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</si>
  <si>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</si>
  <si>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</si>
  <si>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</si>
  <si>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</si>
  <si>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</si>
  <si>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</si>
  <si>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</si>
  <si>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</si>
  <si>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</si>
  <si>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</si>
  <si>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</si>
  <si>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</si>
  <si>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</si>
  <si>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</si>
  <si>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</si>
  <si>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</si>
  <si>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</si>
  <si>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</si>
  <si>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</si>
  <si>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</si>
  <si>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</si>
  <si>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</si>
  <si>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</si>
  <si>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</si>
  <si>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</si>
  <si>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</si>
  <si>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</si>
  <si>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</si>
  <si>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</si>
  <si>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</si>
  <si>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</si>
  <si>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</si>
  <si>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</si>
  <si>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</si>
  <si>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</si>
  <si>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</si>
  <si>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</si>
  <si>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</si>
  <si>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</si>
  <si>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</si>
  <si>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</si>
  <si>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</si>
  <si>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</si>
  <si>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</si>
  <si>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</si>
  <si>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</si>
  <si>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</si>
  <si>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</si>
  <si>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</si>
  <si>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</si>
  <si>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</si>
  <si>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</si>
  <si>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</si>
  <si>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</si>
  <si>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</si>
  <si>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</si>
  <si>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</si>
  <si>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</si>
  <si>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</si>
  <si>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</si>
  <si>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</si>
  <si>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</si>
  <si>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</si>
  <si>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</si>
  <si>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</si>
  <si>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</si>
  <si>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</si>
  <si>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</si>
  <si>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</si>
  <si>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</si>
  <si>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</si>
  <si>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</si>
  <si>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</si>
  <si>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</si>
  <si>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</si>
  <si>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</si>
  <si>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</si>
  <si>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</si>
  <si>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</si>
  <si>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</si>
  <si>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</si>
  <si>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</si>
  <si>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</si>
  <si>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</si>
  <si>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</si>
  <si>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</si>
  <si>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</si>
  <si>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</si>
  <si>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</si>
  <si>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</si>
  <si>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</si>
  <si>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</si>
  <si>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</si>
  <si>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</si>
  <si>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</si>
  <si>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</si>
  <si>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</si>
  <si>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</si>
  <si>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</si>
  <si>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</si>
  <si>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</si>
  <si>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</si>
  <si>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</si>
  <si>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</si>
  <si>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</si>
  <si>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</si>
  <si>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</si>
  <si>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</si>
  <si>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</si>
  <si>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</si>
  <si>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</si>
  <si>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</si>
  <si>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</si>
  <si>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</si>
  <si>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</si>
  <si>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</si>
  <si>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</si>
  <si>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</si>
  <si>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</si>
  <si>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</si>
  <si>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</si>
  <si>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</si>
  <si>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</si>
  <si>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</si>
  <si>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</si>
  <si>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</si>
  <si>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</si>
  <si>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</si>
  <si>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</si>
  <si>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</si>
  <si>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</si>
  <si>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</si>
  <si>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</si>
  <si>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</si>
  <si>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</si>
  <si>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</si>
  <si>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</si>
  <si>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</si>
  <si>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</si>
  <si>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</si>
  <si>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</si>
  <si>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</si>
  <si>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</si>
  <si>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</si>
  <si>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</si>
  <si>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</si>
  <si>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</si>
  <si>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</si>
  <si>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</si>
  <si>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</si>
  <si>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</si>
  <si>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</si>
  <si>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</si>
  <si>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</si>
  <si>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</si>
  <si>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</si>
  <si>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</si>
  <si>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</si>
  <si>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</si>
  <si>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</si>
  <si>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</si>
  <si>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</si>
  <si>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</si>
  <si>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</si>
  <si>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</si>
  <si>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</si>
  <si>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</si>
  <si>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</si>
  <si>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</si>
  <si>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</si>
  <si>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</si>
  <si>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</si>
  <si>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</si>
  <si>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</si>
  <si>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</si>
  <si>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</si>
  <si>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</si>
  <si>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</si>
  <si>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</si>
  <si>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</si>
  <si>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</si>
  <si>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</si>
  <si>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</si>
  <si>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</si>
  <si>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</si>
  <si>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</si>
  <si>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</si>
  <si>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</si>
  <si>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</si>
  <si>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</si>
  <si>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</si>
  <si>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</si>
  <si>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</si>
  <si>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</si>
  <si>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</si>
  <si>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</si>
  <si>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</si>
  <si>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</si>
  <si>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</si>
  <si>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</si>
  <si>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</si>
  <si>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</si>
  <si>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</si>
  <si>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</si>
  <si>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</si>
  <si>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</si>
  <si>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</si>
  <si>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</si>
  <si>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</si>
  <si>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</si>
  <si>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</si>
  <si>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</si>
  <si>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</si>
  <si>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</si>
  <si>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</si>
  <si>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</si>
  <si>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</si>
  <si>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</si>
  <si>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</si>
  <si>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</si>
  <si>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</si>
  <si>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</si>
  <si>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</si>
  <si>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</si>
  <si>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</si>
  <si>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</si>
  <si>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</si>
  <si>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</si>
  <si>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</si>
  <si>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</si>
  <si>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</si>
  <si>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</si>
  <si>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</si>
  <si>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</si>
  <si>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</si>
  <si>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</si>
  <si>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</si>
  <si>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</si>
  <si>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</si>
  <si>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</si>
  <si>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</si>
  <si>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</si>
  <si>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</si>
  <si>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</si>
  <si>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</si>
  <si>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</si>
  <si>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</si>
  <si>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</si>
  <si>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</si>
  <si>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</si>
  <si>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</si>
  <si>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</si>
  <si>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</si>
  <si>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</si>
  <si>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</si>
  <si>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</si>
  <si>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</si>
  <si>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</si>
  <si>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</si>
  <si>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</si>
  <si>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</si>
  <si>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</si>
  <si>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</si>
  <si>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</si>
  <si>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</si>
  <si>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</si>
  <si>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</si>
  <si>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</si>
  <si>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</si>
  <si>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</si>
  <si>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</si>
  <si>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</si>
  <si>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</si>
  <si>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</si>
  <si>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</si>
  <si>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</si>
  <si>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</si>
  <si>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</si>
  <si>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</si>
  <si>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</si>
  <si>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</si>
  <si>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</si>
  <si>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</si>
  <si>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</si>
  <si>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</si>
  <si>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</si>
  <si>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</si>
  <si>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</si>
  <si>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</si>
  <si>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</si>
  <si>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</si>
  <si>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</si>
  <si>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</si>
  <si>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</si>
  <si>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</si>
  <si>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</si>
  <si>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</si>
  <si>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</si>
  <si>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</si>
  <si>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</si>
  <si>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</si>
  <si>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</si>
  <si>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</si>
  <si>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</si>
  <si>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</si>
  <si>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</si>
  <si>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</si>
  <si>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</si>
  <si>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</si>
  <si>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</si>
  <si>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</si>
  <si>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</si>
  <si>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</si>
  <si>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</si>
  <si>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</si>
  <si>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</si>
  <si>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</si>
  <si>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</si>
  <si>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</si>
  <si>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</si>
  <si>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</si>
  <si>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</si>
  <si>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</si>
  <si>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</si>
  <si>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</si>
  <si>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</si>
  <si>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</si>
  <si>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</si>
  <si>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</si>
  <si>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</si>
  <si>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</si>
  <si>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</si>
  <si>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</si>
  <si>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</si>
  <si>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</si>
  <si>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</si>
  <si>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</si>
  <si>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</si>
  <si>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</si>
  <si>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</si>
  <si>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</si>
  <si>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</si>
  <si>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</si>
  <si>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</si>
  <si>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</si>
  <si>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</si>
  <si>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</si>
  <si>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</si>
  <si>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</si>
  <si>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</si>
  <si>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</si>
  <si>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</si>
  <si>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</si>
  <si>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</si>
  <si>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</si>
  <si>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</si>
  <si>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</si>
  <si>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</si>
  <si>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</si>
  <si>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</si>
  <si>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</si>
  <si>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</si>
  <si>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</si>
  <si>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</si>
  <si>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</si>
  <si>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</si>
  <si>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</si>
  <si>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</si>
  <si>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</si>
  <si>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</si>
  <si>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</si>
  <si>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</si>
  <si>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</si>
  <si>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</si>
  <si>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</si>
  <si>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</si>
  <si>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</si>
  <si>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</si>
  <si>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</si>
  <si>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</si>
  <si>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</si>
  <si>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</si>
  <si>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</si>
  <si>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</si>
  <si>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</si>
  <si>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</si>
  <si>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</si>
  <si>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</si>
  <si>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</si>
  <si>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</si>
  <si>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</si>
  <si>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</si>
  <si>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</si>
  <si>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</si>
  <si>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</si>
  <si>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</si>
  <si>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</si>
  <si>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</si>
  <si>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</si>
  <si>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</si>
  <si>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</si>
  <si>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</si>
  <si>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</si>
  <si>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</si>
  <si>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</si>
  <si>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</si>
  <si>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</si>
  <si>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</si>
  <si>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</si>
  <si>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</si>
  <si>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</si>
  <si>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</si>
  <si>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</si>
  <si>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</si>
  <si>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</si>
  <si>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</si>
  <si>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TT-20251023-00525</t>
  </si>
  <si>
    <t xml:space="preserve"> PCM-20250215-00000830 </t>
  </si>
  <si>
    <t>LTE site still down and  site located in aramco area access issue need special permission</t>
  </si>
  <si>
    <t>PCM-20251023-00000435</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</si>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</sst>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8" dataDxfId="47" headerRowBorderDxfId="45" tableBorderDxfId="46" totalsRowBorderDxfId="44">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290.35130451388977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9.8563160879639327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45953.299730439816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45953.299730439816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45953.299730439816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45953.299730439816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45953.299730439816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45953.299730439816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45953.299730439816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45953.299730439816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45953.299730439816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45953.299730439816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45953.299730439816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45953.299730439816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45953.299730439816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45953.299730439816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45953.299730439816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45953.299730439816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45953.299730439816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45953.299730439816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45953.299730439816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45953.299730439816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45953.299730439816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45953.299730439816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45953.299730439816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45953.299730439816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45953.299730439816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45953.299730439816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45953.299730439816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45953.299730439816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45953.299730439816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45953.299730439816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45953.299730439816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45953.299730439816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45953.299730439816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45953.299730439816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45953.299730439816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45953.299730439816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45953.299730439816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45953.299730439816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45953.299730439816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45953.299730439816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45953.299730439816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45953.299730439816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45953.299730439816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45953.299730439816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45953.299730439816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45953.299730439816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45953.299730439816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45953.299730439816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45953.299730439816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45953.299730439816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45953.299730439816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45953.299730439816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45953.299730439816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45953.299730439816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45953.299730439816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45953.299730439816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45953.299730439816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45953.299730439816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45953.299730439816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45953.299730439816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45953.299730439816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45953.299730439816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45953.299730439816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45953.299730439816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45953.299730439816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45953.299730439816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45953.299730439816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45953.299730439816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45953.299730439816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45953.299730439816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67A1E9FF-86AC-4010-AD1C-0721463DDBC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C9" sqref="C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128.29989247685444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8.803954976850946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3.6593865741451737E-2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45953.299730439816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45953.299730439816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45953.299730439816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45953.299730439816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45953.299730439816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45953.299730439816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45953.299730439816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45953.299730439816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45953.299730439816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45953.299730439816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45953.299730439816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45953.299730439816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45953.299730439816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45953.299730439816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45953.299730439816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45953.299730439816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45953.299730439816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45953.299730439816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45953.299730439816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45953.299730439816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45953.299730439816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45953.299730439816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45953.299730439816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45953.299730439816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45953.299730439816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45953.299730439816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45953.299730439816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45953.299730439816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45953.299730439816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45953.299730439816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45953.299730439816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45953.299730439816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45953.299730439816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45953.299730439816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45953.299730439816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45953.299730439816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45953.299730439816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45953.299730439816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45953.299730439816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45953.299730439816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45953.299730439816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45953.299730439816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45953.299730439816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45953.299730439816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45953.299730439816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45953.299730439816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45953.299730439816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45953.299730439816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45953.299730439816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tabSelected="1" workbookViewId="0">
      <selection activeCell="F10" sqref="F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8.0066087961313315E-2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2.9892476850363892E-2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45953.299730439816</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45953.299730439816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45953.299730439816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45953.299730439816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45953.299730439816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45953.299730439816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45953.299730439816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45953.299730439816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45953.299730439816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45953.299730439816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45953.299730439816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45953.299730439816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45953.299730439816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45953.299730439816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45953.299730439816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45953.299730439816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45953.299730439816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45953.299730439816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45953.299730439816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45953.299730439816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45953.299730439816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45953.299730439816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45953.299730439816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45953.299730439816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45953.299730439816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45953.299730439816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45953.299730439816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45953.299730439816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45953.299730439816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45953.299730439816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45953.299730439816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45953.299730439816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45953.299730439816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45953.299730439816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45953.299730439816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45953.299730439816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45953.299730439816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45953.299730439816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45953.299730439816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45953.299730439816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45953.299730439816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45953.299730439816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45953.299730439816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45953.299730439816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45953.299730439816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45953.299730439816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45953.299730439816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45953.299730439816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45953.299730439816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45953.299730439816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45953.299730439816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45953.299730439816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45953.299730439816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45953.299730439816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45953.299730439816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45953.299730439816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45953.299730439816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45953.299730439816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45953.299730439816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45953.299730439816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45953.299730439816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45953.299730439816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45953.299730439816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45953.299730439816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45953.299730439816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45953.299730439816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45953.299730439816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45953.299730439816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45953.299730439816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45953.299730439816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45953.299730439816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45953.299730439816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45953.299730439816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45953.299730439816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45953.299730439816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45953.299730439816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45953.299730439816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45953.299730439816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45953.299730439816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45953.299730439816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45953.299730439816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45953.299730439816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45953.299730439816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45953.299730439816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45953.299730439816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45953.299730439816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45953.299730439816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45953.299730439816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45953.299730439816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45953.299730439816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45953.299730439816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45953.299730439816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45953.299730439816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45953.299730439816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45953.299730439816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45953.299730439816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45953.299730439816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45953.299730439816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45953.299730439816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45953.299730439816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45953.299730439816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45953.299730439816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45953.299730439816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45953.299730439816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45953.299730439816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45953.299730439816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45953.299730439816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45953.299730439816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45953.299730439816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45953.299730439816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45953.299730439816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45953.299730439816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45953.299730439816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45953.299730439816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45953.299730439816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45953.299730439816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45953.299730439816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45953.299730439816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45953.299730439816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45953.299730439816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45953.299730439816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45953.299730439816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45953.299730439816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45953.299730439816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45953.299730439816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45953.299730439816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45953.299730439816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45953.299730439816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45953.299730439816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45953.299730439816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45953.299730439816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45953.299730439816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45953.299730439816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45953.299730439816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45953.299730439816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45953.299730439816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45953.299730439816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45953.299730439816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45953.299730439816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45953.299730439816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45953.299730439816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45953.299730439816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45953.299730439816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45953.299730439816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45953.299730439816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45953.299730439816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45953.299730439816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45953.299730439816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45953.299730439816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45953.299730439816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45953.299730439816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45953.299730439816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45953.299730439816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45953.299730439816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45953.299730439816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45953.299730439816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45953.299730439816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45953.299730439816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45953.299730439816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45953.299730439816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45953.299730439816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45953.299730439816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45953.299730439816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45953.299730439816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45953.299730439816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45953.299730439816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45953.299730439816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45953.299730439816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45953.299730439816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45953.299730439816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45953.299730439816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45953.299730439816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45953.299730439816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45953.299730439816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45953.299730439816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45953.299730439816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45953.299730439816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45953.299730439816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45953.299730439816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45953.299730439816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45953.299730439816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45953.299730439816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45953.299730439816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45953.299730439816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45953.299730439816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45953.299730439816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45953.299730439816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45953.299730439816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45953.299730439816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45953.299730439816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45953.299730439816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45953.299730439816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45953.299730439816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45953.299730439816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45953.299730439816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45953.299730439816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45953.299730439816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45953.299730439816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45953.299730439816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45953.299730439816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45953.299730439816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45953.299730439816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45953.299730439816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45953.299730439816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45953.299730439816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45953.299730439816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45953.299730439816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45953.299730439816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45953.299730439816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45953.299730439816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45953.299730439816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45953.299730439816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45953.299730439816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45953.299730439816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45953.299730439816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45953.299730439816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45953.299730439816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45953.299730439816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45953.299730439816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45953.299730439816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45953.299730439816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45953.299730439816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45953.299730439816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45953.299730439816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45953.299730439816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45953.299730439816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45953.299730439816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45953.299730439816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45953.299730439816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45953.299730439816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45953.299730439816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45953.299730439816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45953.299730439816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45953.299730439816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45953.299730439816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45953.299730439816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45953.299730439816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45953.299730439816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45953.299730439816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45953.299730439816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45953.299730439816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45953.299730439816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45953.299730439816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45953.299730439816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45953.299730439816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45953.299730439816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45953.299730439816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45953.299730439816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45953.299730439816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45953.299730439816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45953.299730439816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45953.299730439816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45953.299730439816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45953.299730439816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45953.299730439816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45953.299730439816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45953.299730439816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45953.299730439816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45953.299730439816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45953.299730439816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45953.299730439816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45953.299730439816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45953.299730439816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45953.299730439816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45953.299730439816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45953.299730439816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45953.299730439816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45953.299730439816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45953.299730439816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45953.299730439816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45953.299730439816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45953.299730439816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45953.299730439816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45953.299730439816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45953.299730439816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45953.299730439816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45953.299730439816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45953.299730439816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45953.299730439816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45953.299730439816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45953.299730439816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45953.299730439816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45953.299730439816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45953.299730439816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45953.299730439816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45953.299730439816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45953.299730439816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45953.299730439816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45953.299730439816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45953.299730439816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45953.299730439816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45953.299730439816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45953.299730439816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45953.299730439816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45953.299730439816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45953.299730439816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45953.299730439816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45953.299730439816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45953.299730439816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45953.299730439816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45953.299730439816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45953.299730439816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45953.299730439816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45953.299730439816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45953.299730439816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45953.299730439816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45953.299730439816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45953.299730439816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45953.299730439816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45953.299730439816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45953.299730439816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45953.299730439816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45953.299730439816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45953.299730439816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45953.299730439816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45953.299730439816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45953.299730439816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45953.299730439816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45953.299730439816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45953.299730439816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45953.299730439816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45953.299730439816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45953.299730439816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45953.299730439816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45953.299730439816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45953.299730439816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45953.299730439816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45953.299730439816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45953.299730439816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45953.299730439816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45953.299730439816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45953.299730439816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45953.299730439816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45953.299730439816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45953.299730439816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45953.299730439816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45953.299730439816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45953.299730439816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45953.299730439816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45953.299730439816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45953.299730439816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45953.299730439816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45953.299730439816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45953.299730439816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45953.299730439816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45953.299730439816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45953.299730439816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45953.299730439816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45953.299730439816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45953.299730439816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45953.299730439816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45953.299730439816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45953.299730439816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45953.299730439816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45953.299730439816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45953.299730439816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45953.299730439816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45953.299730439816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45953.299730439816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45953.299730439816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45953.299730439816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45953.299730439816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45953.299730439816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45953.299730439816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45953.299730439816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45953.299730439816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45953.299730439816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45953.299730439816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45953.299730439816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45953.299730439816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45953.299730439816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45953.299730439816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45953.299730439816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45953.299730439816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45953.299730439816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45953.299730439816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45953.299730439816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45953.299730439816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45953.299730439816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45953.299730439816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45953.299730439816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45953.299730439816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45953.299730439816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45953.299730439816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45953.299730439816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45953.299730439816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45953.299730439816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45953.299730439816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45953.299730439816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45953.299730439816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45953.299730439816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45953.299730439816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45953.299730439816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45953.299730439816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45953.299730439816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45953.299730439816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45953.299730439816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45953.299730439816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45953.299730439816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45953.299730439816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45953.299730439816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45953.299730439816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45953.299730439816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45953.299730439816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45953.299730439816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45953.299730439816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45953.299730439816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45953.299730439816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45953.299730439816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45953.299730439816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45953.299730439816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45953.299730439816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45953.299730439816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45953.299730439816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45953.299730439816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45953.299730439816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45953.299730439816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45953.299730439816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45953.299730439816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45953.299730439816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45953.299730439816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45953.299730439816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45953.299730439816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45953.299730439816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45953.299730439816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45953.299730439816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45953.299730439816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45953.299730439816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45953.299730439816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45953.299730439816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45953.299730439816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45953.299730439816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45953.299730439816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45953.299730439816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45953.299730439816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45953.299730439816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45953.299730439816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45953.299730439816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45953.299730439816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45953.299730439816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45953.299730439816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45953.299730439816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45953.299730439816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45953.299730439816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45953.299730439816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45953.299730439816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45953.299730439816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45953.299730439816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45953.299730439816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45953.299730439816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45953.299730439816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45953.299730439816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45953.299730439816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45953.299730439816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45953.299730439816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45953.299730439816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45953.299730439816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45953.299730439816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45953.299730439816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45953.299730439816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45953.299730439816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45953.299730439816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45953.299730439816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45953.299730439816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45953.299730439816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45953.299730439816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45953.299730439816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45953.299730439816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45953.299730439816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45953.299730439816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45953.299730439816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45953.299730439816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45953.299730439816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45953.299730439816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45953.299730439816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45953.299730439816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45953.299730439816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45953.299730439816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45953.299730439816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45953.299730439816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45953.299730439816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45953.299730439816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45953.299730439816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45953.299730439816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45953.299730439816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45953.299730439816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45953.299730439816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45953.299730439816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45953.299730439816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45953.299730439816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45953.299730439816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45953.299730439816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45953.299730439816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45953.299730439816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45953.299730439816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45953.299730439816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45953.299730439816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45953.299730439816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45953.299730439816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45953.299730439816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45953.299730439816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45953.299730439816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45953.299730439816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45953.299730439816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45953.299730439816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45953.299730439816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45953.299730439816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45953.299730439816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45953.299730439816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45953.299730439816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45953.299730439816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45953.299730439816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45953.299730439816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45953.299730439816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45953.299730439816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45953.299730439816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45953.299730439816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45953.299730439816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45953.299730439816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45953.299730439816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45953.299730439816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45953.299730439816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45953.299730439816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45953.299730439816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45953.299730439816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45953.299730439816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45953.299730439816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45953.299730439816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45953.299730439816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45953.299730439816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45953.299730439816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45953.299730439816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45953.299730439816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45953.299730439816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45953.299730439816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45953.299730439816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45953.299730439816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45953.299730439816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45953.299730439816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45953.299730439816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45953.299730439816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45953.299730439816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45953.299730439816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45953.299730439816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45953.299730439816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45953.299730439816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45953.299730439816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45953.299730439816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45953.299730439816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45953.299730439816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45953.299730439816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45953.299730439816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45953.299730439816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45953.299730439816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45953.299730439816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45953.299730439816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45953.299730439816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45953.299730439816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45953.299730439816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45953.299730439816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45953.299730439816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45953.299730439816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45953.299730439816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45953.299730439816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45953.299730439816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45953.299730439816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45953.299730439816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45953.299730439816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45953.299730439816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45953.299730439816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45953.299730439816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45953.299730439816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45953.299730439816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45953.299730439816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45953.299730439816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45953.299730439816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45953.299730439816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45953.299730439816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45953.299730439816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45953.299730439816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45953.299730439816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45953.299730439816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45953.299730439816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45953.299730439816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45953.299730439816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45953.299730439816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45953.299730439816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45953.299730439816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45953.299730439816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45953.299730439816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45953.299730439816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45953.299730439816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45953.299730439816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45953.299730439816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45953.299730439816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45953.299730439816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45953.299730439816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45953.299730439816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45953.299730439816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45953.299730439816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45953.299730439816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45953.299730439816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45953.299730439816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45953.299730439816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45953.299730439816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45953.299730439816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45953.299730439816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45953.299730439816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45953.299730439816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45953.299730439816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45953.299730439816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45953.299730439816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45953.299730439816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45953.299730439816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45953.299730439816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45953.299730439816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45953.299730439816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45953.299730439816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45953.299730439816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45953.299730439816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45953.299730439816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45953.299730439816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45953.299730439816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45953.299730439816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45953.299730439816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45953.299730439816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45953.299730439816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45953.299730439816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45953.299730439816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45953.299730439816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45953.299730439816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45953.299730439816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45953.299730439816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45953.299730439816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45953.299730439816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45953.299730439816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45953.299730439816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45953.299730439816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45953.299730439816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45953.299730439816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45953.299730439816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45953.299730439816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45953.299730439816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45953.299730439816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45953.299730439816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45953.299730439816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45953.299730439816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45953.299730439816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45953.299730439816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45953.299730439816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45953.299730439816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45953.299730439816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45953.299730439816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45953.299730439816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45953.299730439816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45953.299730439816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45953.299730439816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45953.299730439816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45953.299730439816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45953.299730439816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45953.299730439816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45953.299730439816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45953.299730439816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45953.299730439816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45953.299730439816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45953.299730439816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45953.299730439816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45953.299730439816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45953.299730439816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45953.299730439816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45953.299730439816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45953.299730439816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45953.299730439816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45953.299730439816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45953.299730439816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45953.299730439816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45953.299730439816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45953.299730439816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45953.299730439816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45953.299730439816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45953.299730439816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45953.299730439816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45953.299730439816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45953.299730439816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45953.299730439816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45953.299730439816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45953.299730439816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45953.299730439816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45953.299730439816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45953.299730439816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45953.299730439816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45953.299730439816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45953.299730439816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45953.299730439816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45953.299730439816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45953.299730439816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45953.299730439816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45953.299730439816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45953.299730439816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45953.299730439816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45953.299730439816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45953.299730439816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45953.299730439816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45953.299730439816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45953.299730439816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45953.299730439816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45953.299730439816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45953.299730439816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45953.299730439816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45953.299730439816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45953.299730439816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45953.299730439816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45953.299730439816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45953.299730439816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45953.299730439816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45953.299730439816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45953.299730439816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45953.299730439816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45953.299730439816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45953.299730439816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45953.299730439816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45953.299730439816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45953.299730439816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45953.299730439816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45953.299730439816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45953.299730439816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45953.299730439816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45953.299730439816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45953.299730439816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45953.299730439816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45953.299730439816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45953.299730439816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45953.299730439816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45953.299730439816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45953.299730439816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45953.299730439816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45953.299730439816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45953.299730439816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45953.299730439816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45953.299730439816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45953.299730439816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45953.299730439816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45953.299730439816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45953.299730439816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45953.299730439816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45953.299730439816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45953.299730439816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45953.299730439816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45953.299730439816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45953.299730439816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45953.299730439816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45953.299730439816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45953.299730439816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45953.299730439816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45953.299730439816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45953.299730439816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45953.299730439816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45953.299730439816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45953.299730439816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45953.299730439816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45953.299730439816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45953.299730439816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45953.299730439816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45953.299730439816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45953.299730439816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45953.299730439816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45953.299730439816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45953.299730439816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45953.299730439816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45953.299730439816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45953.299730439816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45953.299730439816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45953.299730439816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45953.299730439816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45953.299730439816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45953.299730439816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45953.299730439816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45953.299730439816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45953.299730439816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45953.299730439816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45953.299730439816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45953.299730439816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45953.299730439816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45953.299730439816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45953.299730439816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45953.299730439816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45953.299730439816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45953.299730439816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45953.299730439816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45953.299730439816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45953.299730439816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45953.299730439816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45953.299730439816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45953.299730439816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45953.299730439816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45953.299730439816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45953.299730439816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45953.299730439816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45953.299730439816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45953.299730439816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45953.299730439816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45953.299730439816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45953.299730439816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45953.299730439816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45953.299730439816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45953.299730439816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45953.299730439816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45953.299730439816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45953.299730439816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45953.299730439816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45953.299730439816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45953.299730439816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45953.299730439816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45953.299730439816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45953.299730439816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45953.299730439816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45953.299730439816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45953.299730439816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45953.299730439816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45953.299730439816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45953.299730439816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45953.299730439816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45953.299730439816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45953.299730439816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45953.299730439816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45953.299730439816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45953.299730439816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45953.299730439816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45953.299730439816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45953.299730439816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45953.299730439816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45953.299730439816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45953.299730439816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45953.299730439816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45953.299730439816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45953.299730439816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45953.299730439816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45953.299730439816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45953.299730439816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45953.299730439816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45953.299730439816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45953.299730439816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45953.299730439816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45953.299730439816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45953.299730439816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45953.299730439816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45953.299730439816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45953.299730439816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45953.299730439816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45953.299730439816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45953.299730439816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45953.299730439816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45953.299730439816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45953.299730439816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45953.299730439816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45953.299730439816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45953.299730439816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45953.299730439816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45953.299730439816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45953.299730439816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45953.299730439816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45953.299730439816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45953.299730439816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45953.299730439816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45953.299730439816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45953.299730439816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45953.299730439816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45953.299730439816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45953.299730439816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45953.299730439816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45953.299730439816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45953.299730439816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45953.299730439816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45953.299730439816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45953.299730439816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45953.299730439816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45953.299730439816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45953.299730439816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45953.299730439816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45953.299730439816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45953.299730439816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45953.299730439816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45953.299730439816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45953.299730439816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45953.299730439816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45953.299730439816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45953.299730439816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45953.299730439816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45953.299730439816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45953.299730439816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45953.299730439816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45953.299730439816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45953.299730439816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45953.299730439816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45953.299730439816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45953.299730439816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45953.299730439816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45953.299730439816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45953.299730439816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45953.299730439816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45953.299730439816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45953.299730439816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45953.299730439816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45953.299730439816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45953.299730439816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45953.299730439816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45953.299730439816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45953.299730439816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45953.299730439816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45953.299730439816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45953.299730439816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45953.299730439816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45953.299730439816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45953.299730439816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45953.299730439816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45953.299730439816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45953.299730439816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45953.299730439816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45953.299730439816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45953.299730439816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45953.299730439816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45953.299730439816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45953.299730439816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45953.299730439816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45953.299730439816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45953.299730439816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45953.299730439816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45953.299730439816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45953.299730439816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45953.299730439816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45953.299730439816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45953.299730439816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45953.299730439816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45953.299730439816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45953.299730439816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45953.299730439816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45953.299730439816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45953.299730439816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45953.299730439816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45953.299730439816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45953.299730439816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45953.299730439816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45953.299730439816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45953.299730439816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45953.299730439816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45953.299730439816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45953.299730439816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45953.299730439816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45953.299730439816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45953.299730439816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45953.299730439816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45953.299730439816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45953.299730439816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45953.299730439816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45953.299730439816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45953.299730439816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45953.299730439816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45953.299730439816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45953.299730439816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45953.299730439816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45953.299730439816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45953.299730439816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45953.299730439816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45953.299730439816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45953.299730439816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45953.299730439816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45953.299730439816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45953.299730439816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45953.299730439816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45953.299730439816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45953.299730439816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45953.299730439816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45953.299730439816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45953.299730439816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45953.299730439816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45953.299730439816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45953.299730439816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45953.299730439816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45953.299730439816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45953.299730439816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45953.299730439816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45953.299730439816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45953.299730439816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45953.299730439816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45953.299730439816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45953.299730439816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45953.299730439816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45953.299730439816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45953.299730439816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45953.299730439816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45953.299730439816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45953.299730439816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45953.299730439816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45953.299730439816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45953.299730439816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45953.299730439816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45953.299730439816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45953.299730439816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45953.299730439816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45953.299730439816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45953.299730439816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45953.299730439816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45953.299730439816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45953.299730439816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45953.299730439816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45953.299730439816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45953.299730439816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45953.299730439816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45953.299730439816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45953.299730439816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45953.299730439816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45953.299730439816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45953.299730439816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45953.299730439816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45953.299730439816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45953.299730439816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45953.299730439816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45953.299730439816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45953.299730439816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45953.299730439816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45953.299730439816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45953.299730439816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45953.299730439816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45953.299730439816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45953.299730439816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45953.299730439816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45953.299730439816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45953.299730439816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45953.299730439816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45953.299730439816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45953.299730439816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45953.299730439816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45953.299730439816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45953.299730439816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45953.299730439816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45953.299730439816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45953.299730439816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45953.299730439816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45953.299730439816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45953.299730439816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45953.299730439816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45953.299730439816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45953.299730439816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45953.299730439816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45953.299730439816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45953.299730439816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45953.299730439816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45953.299730439816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45953.299730439816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45953.299730439816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45953.299730439816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45953.299730439816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45953.299730439816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45953.299730439816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45953.299730439816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45953.299730439816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45953.299730439816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45953.299730439816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45953.299730439816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45953.299730439816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45953.299730439816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45953.299730439816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45953.299730439816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45953.299730439816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45953.299730439816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45953.299730439816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45953.299730439816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45953.299730439816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45953.299730439816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45953.299730439816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45953.299730439816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45953.299730439816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45953.299730439816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45953.299730439816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45953.299730439816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45953.299730439816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45953.299730439816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45953.299730439816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45953.299730439816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45953.299730439816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45953.299730439816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45953.299730439816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45953.299730439816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45953.299730439816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45953.299730439816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45953.299730439816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45953.299730439816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45953.299730439816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45953.299730439816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45953.299730439816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45953.299730439816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45953.299730439816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45953.299730439816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45953.299730439816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45953.299730439816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45953.299730439816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45953.299730439816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45953.299730439816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45953.299730439816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45953.299730439816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45953.299730439816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45953.299730439816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45953.299730439816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45953.299730439816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45953.299730439816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45953.299730439816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45953.299730439816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45953.299730439816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45953.299730439816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45953.299730439816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45953.299730439816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45953.299730439816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45953.299730439816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45953.299730439816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45953.299730439816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45953.299730439816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45953.299730439816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45953.299730439816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45953.299730439816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45953.299730439816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45953.299730439816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45953.299730439816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45953.299730439816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45953.299730439816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45953.299730439816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45953.299730439816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45953.299730439816</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249.81901284721971</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34214</v>
      </c>
      <c r="E3" s="100" t="s">
        <v>38998</v>
      </c>
      <c r="F3" s="125">
        <v>45953.256249999999</v>
      </c>
      <c r="G3" s="126">
        <f ca="1">IFERROR(NOW()-F3,"")</f>
        <v>4.3480439817358274E-2</v>
      </c>
      <c r="H3" s="125">
        <v>45953.250613425924</v>
      </c>
      <c r="I3" s="121" t="str">
        <f>IFERROR(VLOOKUP(D3,DB!A:F,6,0),"")</f>
        <v>SCECO</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45953.299730439816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45953.299730439816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45953.299730439816</v>
      </c>
      <c r="H6" s="125"/>
      <c r="I6" s="121" t="str">
        <f>IFERROR(VLOOKUP(D6,DB!A:F,6,0),"")</f>
        <v/>
      </c>
      <c r="J6" s="121" t="str">
        <f>IFERROR(VLOOKUP(D6,DB!A:G,7,0),"")</f>
        <v/>
      </c>
      <c r="K6" s="127"/>
      <c r="L6" s="123" t="str">
        <f>IFERROR(VLOOKUP(D6,DB!A:I,9,0),"")</f>
        <v/>
      </c>
    </row>
    <row r="7" spans="1:16" ht="15" customHeight="1">
      <c r="A7" s="121"/>
      <c r="B7" s="121" t="str">
        <f>IFERROR(VLOOKUP(D7,DB!A:K,11,0),"")</f>
        <v/>
      </c>
      <c r="C7" s="122"/>
      <c r="D7" s="103"/>
      <c r="E7" s="100"/>
      <c r="F7" s="125"/>
      <c r="G7" s="126">
        <f ca="1">IFERROR(NOW()-F7,"")</f>
        <v>45953.299730439816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45953.299730439816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45953.299730439816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45953.299730439816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45953.299730439816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45953.299730439816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45953.299730439816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45953.299730439816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45953.299730439816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45953.299730439816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45953.299730439816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45953.299730439816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45953.299730439816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45953.299730439816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45953.299730439816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45953.299730439816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45953.299730439816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45953.299730439816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45953.299730439816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45953.299730439816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45953.299730439816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45953.299730439816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45953.299730439816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45953.299730439816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45953.299730439816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45953.299730439816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45953.299730439816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45953.299730439816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45953.299730439816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45953.299730439816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45953.299730439816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45953.299730439816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45953.299730439816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45953.299730439816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45953.299730439816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45953.299730439816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45953.299730439816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45953.299730439816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45953.299730439816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45953.299730439816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45953.299730439816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45953.299730439816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45953.299730439816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45953.299730439816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45953.299730439816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45953.299730439816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45953.299730439816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45953.299730439816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45953.299730439816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45953.299730439816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45953.299730439816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45953.299730439816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45953.299730439816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45953.299730439816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45953.299730439816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45953.299730439816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45953.299730439816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45953.299730439816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45953.299730439816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45953.299730439816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45953.299730439816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45953.299730439816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45953.299730439816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45953.299730439816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45953.299730439816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45953.299730439816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45953.299730439816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45953.299730439816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45953.299730439816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45953.299730439816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45953.299730439816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45953.299730439816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45953.299730439816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45953.299730439816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45953.299730439816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45953.299730439816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45953.299730439816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45953.299730439816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45953.299730439816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45953.299730439816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45953.299730439816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45953.299730439816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45953.299730439816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45953.299730439816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45953.299730439816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45953.299730439816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45953.299730439816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45953.299730439816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45953.299730439816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45953.299730439816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45953.299730439816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45953.299730439816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45953.299730439816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45953.299730439816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45953.299730439816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45953.299730439816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45953.299730439816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45953.299730439816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45953.299730439816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45953.299730439816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45953.299730439816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45953.299730439816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45953.299730439816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45953.299730439816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45953.299730439816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45953.299730439816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45953.299730439816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45953.299730439816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45953.299730439816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45953.299730439816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45953.299730439816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45953.299730439816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45953.299730439816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45953.299730439816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45953.299730439816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45953.299730439816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45953.299730439816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45953.299730439816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45953.299730439816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45953.299730439816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45953.299730439816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45953.299730439816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45953.299730439816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45953.299730439816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45953.299730439816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45953.299730439816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45953.299730439816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45953.299730439816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45953.299730439816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45953.299730439816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45953.299730439816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45953.299730439816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45953.299730439816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45953.299730439816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45953.299730439816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45953.299730439816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45953.299730439816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45953.299730439816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45953.299730439816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45953.299730439816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45953.299730439816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45953.299730439816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45953.299730439816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45953.299730439816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45953.299730439816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45953.299730439816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45953.299730439816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45953.299730439816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45953.299730439816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45953.299730439816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45953.299730439816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45953.299730439816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45953.299730439816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45953.299730439816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45953.299730439816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45953.299730439816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45953.299730439816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45953.299730439816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45953.299730439816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45953.299730439816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45953.299730439816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45953.299730439816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45953.299730439816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45953.299730439816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45953.299730439816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45953.299730439816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45953.299730439816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45953.299730439816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45953.299730439816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45953.299730439816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45953.299730439816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45953.299730439816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45953.299730439816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45953.299730439816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45953.299730439816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45953.299730439816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45953.299730439816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45953.299730439816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45953.299730439816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45953.299730439816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45953.299730439816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45953.299730439816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45953.299730439816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45953.299730439816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45953.299730439816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45953.299730439816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45953.299730439816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45953.299730439816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45953.299730439816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45953.299730439816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45953.299730439816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45953.299730439816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45953.299730439816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45953.299730439816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45953.299730439816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45953.299730439816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45953.299730439816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45953.299730439816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45953.299730439816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45953.299730439816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45953.299730439816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45953.299730439816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45953.299730439816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45953.299730439816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45953.299730439816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45953.299730439816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45953.299730439816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45953.299730439816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45953.299730439816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45953.299730439816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45953.299730439816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45953.299730439816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45953.299730439816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45953.299730439816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45953.299730439816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45953.299730439816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45953.299730439816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45953.299730439816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45953.299730439816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45953.299730439816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45953.299730439816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45953.299730439816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45953.299730439816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45953.299730439816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45953.299730439816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45953.299730439816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45953.299730439816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45953.299730439816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45953.299730439816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45953.299730439816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45953.299730439816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45953.299730439816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45953.299730439816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45953.299730439816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45953.299730439816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45953.299730439816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45953.299730439816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45953.299730439816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45953.299730439816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45953.299730439816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45953.299730439816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45953.299730439816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45953.299730439816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45953.299730439816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45953.299730439816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45953.299730439816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45953.299730439816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45953.299730439816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45953.299730439816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45953.299730439816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45953.299730439816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45953.299730439816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45953.299730439816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45953.299730439816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45953.299730439816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45953.299730439816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45953.299730439816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45953.299730439816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45953.299730439816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45953.299730439816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45953.299730439816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45953.299730439816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45953.299730439816</v>
      </c>
      <c r="H269" s="125"/>
      <c r="I269" s="121" t="str">
        <f>IFERROR(VLOOKUP(D269,DB!A:F,6,0),"")</f>
        <v/>
      </c>
      <c r="J269" s="121" t="str">
        <f>IFERROR(VLOOKUP(D269,DB!A:G,7,0),"")</f>
        <v/>
      </c>
      <c r="K269" s="127"/>
      <c r="L269" s="123" t="str">
        <f>IFERROR(VLOOKUP(D269,DB!A:I,9,0),"")</f>
        <v/>
      </c>
    </row>
    <row r="270" spans="1:12" ht="15" customHeight="1">
      <c r="A270" s="128"/>
      <c r="B270" s="128" t="str">
        <f>IFERROR(VLOOKUP(D270,DB!A:K,11,0),"")</f>
        <v/>
      </c>
      <c r="C270" s="129"/>
      <c r="D270" s="130"/>
      <c r="E270" s="131"/>
      <c r="F270" s="132"/>
      <c r="G270" s="133">
        <f ca="1">IFERROR(NOW()-F270,"")</f>
        <v>45953.299730439816</v>
      </c>
      <c r="H270" s="132"/>
      <c r="I270" s="128" t="str">
        <f>IFERROR(VLOOKUP(D270,DB!A:F,6,0),"")</f>
        <v/>
      </c>
      <c r="J270" s="128" t="str">
        <f>IFERROR(VLOOKUP(D270,DB!A:G,7,0),"")</f>
        <v/>
      </c>
      <c r="K270" s="134"/>
      <c r="L270" s="130" t="str">
        <f>IFERROR(VLOOKUP(D270,DB!A:I,9,0),"")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39097</v>
      </c>
      <c r="B2" s="37" t="str">
        <f>IFERROR(VLOOKUP(D2,DB!A:K,11,0),"")</f>
        <v>R5</v>
      </c>
      <c r="C2" s="37">
        <v>3</v>
      </c>
      <c r="D2" s="120" t="s">
        <v>36034</v>
      </c>
      <c r="E2" s="37" t="s">
        <v>38998</v>
      </c>
      <c r="F2" s="38">
        <v>45891.832060185188</v>
      </c>
      <c r="G2" s="146">
        <f ca="1">IFERROR(NOW()-F2,"")</f>
        <v>61.467670254627592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27.110853124999267</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8.5281563657408697</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4.6386193287034985</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3.469571759342216E-2</v>
      </c>
      <c r="H6" s="155">
        <v>45953.249421296299</v>
      </c>
      <c r="I6" s="154" t="str">
        <f>IFERROR(VLOOKUP(D6,DB!A:F,6,0),"")</f>
        <v>Generator-SG</v>
      </c>
      <c r="J6" s="154" t="str">
        <f>IFERROR(VLOOKUP(D6,DB!A:G,7,0),"")</f>
        <v>Vandalized</v>
      </c>
      <c r="K6" s="154" t="s">
        <v>39106</v>
      </c>
      <c r="L6" s="154" t="str">
        <f>IFERROR(VLOOKUP(D6,DB!A:I,9,0),"")</f>
        <v>Latis</v>
      </c>
    </row>
    <row r="7" spans="1:13" ht="15">
      <c r="A7" s="161"/>
      <c r="B7" s="161" t="str">
        <f>IFERROR(VLOOKUP(D7,DB!A:K,11,0),"")</f>
        <v/>
      </c>
      <c r="C7" s="161"/>
      <c r="D7" s="157"/>
      <c r="E7" s="161"/>
      <c r="F7" s="162"/>
      <c r="G7" s="163">
        <f ca="1">IFERROR(NOW()-F7,"")</f>
        <v>45953.299730439816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45953.299730439816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45953.299730439816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45953.299730439816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45953.299730439816</v>
      </c>
      <c r="H11" s="162"/>
      <c r="I11" s="161" t="str">
        <f>IFERROR(VLOOKUP(D11,DB!A:F,6,0),"")</f>
        <v/>
      </c>
      <c r="J11" s="161" t="str">
        <f>IFERROR(VLOOKUP(D11,DB!A:G,7,0),"")</f>
        <v/>
      </c>
      <c r="K11" s="161"/>
      <c r="L11" s="161" t="str">
        <f>IFERROR(VLOOKUP(D11,DB!A:I,9,0),"")</f>
        <v/>
      </c>
    </row>
    <row r="12" spans="1:13" ht="15">
      <c r="A12" s="161"/>
      <c r="B12" s="161" t="str">
        <f>IFERROR(VLOOKUP(D12,DB!A:K,11,0),"")</f>
        <v>R5</v>
      </c>
      <c r="C12" s="161"/>
      <c r="D12" s="161" t="s">
        <v>5649</v>
      </c>
      <c r="E12" s="161"/>
      <c r="F12" s="162"/>
      <c r="G12" s="163">
        <f ca="1">IFERROR(NOW()-F12,"")</f>
        <v>45953.299730439816</v>
      </c>
      <c r="H12" s="162"/>
      <c r="I12" s="161" t="str">
        <f>IFERROR(VLOOKUP(D12,DB!A:F,6,0),"")</f>
        <v>SCECO</v>
      </c>
      <c r="J12" s="161" t="str">
        <f>IFERROR(VLOOKUP(D12,DB!A:G,7,0),"")</f>
        <v>No BB-Design</v>
      </c>
      <c r="K12" s="161"/>
      <c r="L12" s="161" t="str">
        <f>IFERROR(VLOOKUP(D12,DB!A:I,9,0),"")</f>
        <v>Zain</v>
      </c>
    </row>
    <row r="13" spans="1:13" ht="15">
      <c r="A13" s="161"/>
      <c r="B13" s="161" t="str">
        <f>IFERROR(VLOOKUP(D13,DB!A:K,11,0),"")</f>
        <v/>
      </c>
      <c r="C13" s="161"/>
      <c r="D13" s="161"/>
      <c r="E13" s="161"/>
      <c r="F13" s="162"/>
      <c r="G13" s="163">
        <f ca="1">IFERROR(NOW()-F13,"")</f>
        <v>45953.299730439816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45953.299730439816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45953.299730439816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45953.299730439816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45953.299730439816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45953.299730439816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45953.299730439816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45953.299730439816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45953.299730439816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45953.299730439816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45953.299730439816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45953.299730439816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45953.299730439816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45953.299730439816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45953.299730439816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45953.299730439816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45953.299730439816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45953.299730439816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45953.299730439816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45953.299730439816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45953.299730439816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45953.299730439816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45953.299730439816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45953.299730439816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45953.299730439816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45953.299730439816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45953.299730439816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45953.299730439816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45953.299730439816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45953.299730439816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45953.299730439816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45953.299730439816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45953.299730439816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45953.299730439816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45953.299730439816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45953.299730439816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45953.299730439816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45953.299730439816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45953.299730439816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45953.299730439816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45953.299730439816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45953.299730439816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45953.299730439816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45953.299730439816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45953.299730439816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45953.299730439816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45953.299730439816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45953.299730439816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45953.299730439816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45953.299730439816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45953.299730439816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45953.299730439816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45953.299730439816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45953.299730439816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45953.299730439816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45953.299730439816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45953.299730439816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45953.299730439816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45953.299730439816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45953.299730439816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45953.299730439816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45953.299730439816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45953.299730439816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45953.299730439816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45953.299730439816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45953.299730439816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45953.299730439816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45953.299730439816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45953.299730439816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45953.299730439816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45953.299730439816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45953.299730439816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45953.299730439816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45953.299730439816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45953.299730439816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45953.299730439816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45953.299730439816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45953.299730439816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45953.299730439816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45953.299730439816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45953.299730439816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45953.299730439816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45953.299730439816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45953.299730439816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45953.299730439816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45953.299730439816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45953.299730439816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45953.299730439816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45953.299730439816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45953.299730439816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45953.299730439816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45953.299730439816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45953.299730439816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45953.299730439816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45953.299730439816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45953.299730439816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45953.299730439816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45953.299730439816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45953.299730439816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45953.299730439816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45953.299730439816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45953.299730439816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45953.299730439816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45953.299730439816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45953.299730439816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45953.299730439816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45953.299730439816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45953.299730439816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45953.299730439816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45953.299730439816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45953.299730439816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45953.299730439816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45953.299730439816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45953.299730439816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45953.299730439816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45953.299730439816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45953.299730439816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45953.299730439816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45953.299730439816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45953.299730439816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45953.299730439816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45953.299730439816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45953.299730439816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45953.299730439816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45953.299730439816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45953.299730439816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45953.299730439816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45953.299730439816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45953.299730439816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45953.299730439816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45953.299730439816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45953.299730439816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45953.299730439816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45953.299730439816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45953.299730439816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45953.299730439816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45953.299730439816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45953.299730439816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45953.299730439816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45953.299730439816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45953.299730439816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45953.299730439816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45953.299730439816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45953.299730439816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45953.299730439816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45953.299730439816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45953.299730439816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45953.299730439816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45953.299730439816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45953.299730439816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45953.299730439816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45953.299730439816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45953.299730439816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45953.299730439816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45953.299730439816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45953.299730439816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45953.299730439816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45953.299730439816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45953.299730439816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45953.299730439816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45953.299730439816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45953.299730439816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45953.299730439816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45953.299730439816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45953.299730439816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45953.299730439816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45953.299730439816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45953.299730439816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45953.299730439816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45953.299730439816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45953.299730439816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45953.299730439816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45953.299730439816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45953.299730439816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45953.299730439816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45953.299730439816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45953.299730439816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45953.299730439816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45953.299730439816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45953.299730439816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45953.299730439816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45953.299730439816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45953.299730439816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45953.299730439816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45953.299730439816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45953.299730439816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45953.299730439816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45953.299730439816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45953.299730439816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45953.299730439816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45953.299730439816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45953.299730439816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45953.299730439816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45953.299730439816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45953.299730439816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45953.299730439816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45953.299730439816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45953.299730439816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45953.299730439816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45953.299730439816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45953.299730439816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45953.299730439816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45953.299730439816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45953.299730439816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45953.299730439816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45953.299730439816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45953.299730439816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45953.299730439816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45953.299730439816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45953.299730439816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45953.299730439816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45953.299730439816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45953.299730439816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45953.299730439816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45953.299730439816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45953.299730439816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45953.299730439816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45953.299730439816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45953.299730439816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45953.299730439816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45953.299730439816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45953.299730439816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45953.299730439816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45953.299730439816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45953.299730439816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45953.299730439816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45953.299730439816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45953.299730439816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45953.299730439816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45953.299730439816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45953.299730439816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45953.299730439816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45953.299730439816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45953.299730439816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45953.299730439816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45953.299730439816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45953.299730439816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45953.299730439816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45953.299730439816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45953.299730439816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45953.299730439816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45953.299730439816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45953.299730439816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45953.299730439816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45953.299730439816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45953.299730439816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45953.299730439816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45953.299730439816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45953.299730439816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45953.299730439816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45953.299730439816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45953.299730439816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45953.299730439816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45953.299730439816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45953.299730439816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45953.299730439816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45953.299730439816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45953.299730439816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45953.299730439816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45953.299730439816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45953.299730439816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45953.299730439816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45953.299730439816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45953.299730439816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45953.299730439816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45953.299730439816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45953.299730439816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45953.299730439816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45953.299730439816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45953.299730439816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45953.299730439816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45953.299730439816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45953.299730439816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45953.299730439816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45953.299730439816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45953.299730439816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45953.299730439816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45953.299730439816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45953.299730439816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45953.299730439816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45953.299730439816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45953.299730439816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45953.299730439816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45953.299730439816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45953.299730439816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45953.299730439816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45953.299730439816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45953.299730439816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45953.299730439816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45953.299730439816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45953.299730439816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45953.299730439816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45953.299730439816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45953.299730439816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45953.299730439816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45953.299730439816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45953.299730439816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45953.299730439816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45953.299730439816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45953.299730439816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45953.299730439816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45953.299730439816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45953.299730439816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45953.299730439816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45953.299730439816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45953.299730439816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45953.299730439816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45953.299730439816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45953.299730439816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45953.299730439816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45953.299730439816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45953.299730439816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45953.299730439816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45953.299730439816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45953.299730439816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45953.299730439816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45953.299730439816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45953.299730439816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45953.299730439816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45953.299730439816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45953.299730439816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45953.299730439816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45953.299730439816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45953.299730439816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45953.299730439816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45953.299730439816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45953.299730439816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45953.299730439816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45953.299730439816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45953.299730439816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45953.299730439816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45953.299730439816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45953.299730439816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45953.299730439816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45953.299730439816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45953.299730439816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45953.299730439816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45953.299730439816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45953.299730439816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45953.299730439816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45953.299730439816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45953.299730439816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45953.299730439816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45953.299730439816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45953.299730439816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45953.299730439816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45953.299730439816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45953.299730439816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45953.299730439816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45953.299730439816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45953.299730439816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45953.299730439816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45953.299730439816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45953.299730439816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45953.299730439816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45953.299730439816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45953.299730439816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45953.299730439816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45953.299730439816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45953.299730439816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45953.299730439816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45953.299730439816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45953.299730439816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45953.299730439816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45953.299730439816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45953.299730439816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45953.299730439816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45953.299730439816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45953.299730439816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45953.299730439816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45953.299730439816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45953.299730439816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45953.299730439816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45953.299730439816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45953.299730439816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45953.299730439816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45953.299730439816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45953.299730439816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45953.299730439816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45953.299730439816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45953.299730439816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45953.299730439816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45953.299730439816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45953.299730439816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45953.299730439816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45953.299730439816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45953.299730439816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45953.299730439816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45953.299730439816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45953.299730439816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45953.299730439816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45953.299730439816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45953.299730439816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45953.299730439816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45953.299730439816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45953.299730439816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45953.299730439816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45953.299730439816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45953.299730439816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45953.299730439816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45953.299730439816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45953.299730439816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45953.299730439816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45953.299730439816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45953.299730439816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45953.299730439816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45953.299730439816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45953.299730439816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45953.299730439816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45953.299730439816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45953.299730439816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45953.299730439816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45953.299730439816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45953.299730439816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45953.299730439816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45953.299730439816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45953.299730439816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45953.299730439816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45953.299730439816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45953.299730439816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45953.299730439816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45953.299730439816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45953.299730439816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45953.299730439816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45953.299730439816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45953.299730439816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45953.299730439816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45953.299730439816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45953.299730439816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45953.299730439816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45953.299730439816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45953.299730439816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45953.299730439816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45953.299730439816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45953.299730439816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45953.299730439816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45953.299730439816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45953.299730439816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45953.299730439816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45953.299730439816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45953.299730439816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45953.299730439816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45953.299730439816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45953.299730439816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45953.299730439816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45953.299730439816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45953.299730439816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45953.299730439816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45953.299730439816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45953.299730439816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45953.299730439816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45953.299730439816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45953.299730439816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45953.299730439816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45953.299730439816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45953.299730439816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45953.299730439816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45953.299730439816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45953.299730439816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45953.299730439816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45953.299730439816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45953.299730439816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45953.299730439816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45953.299730439816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45953.299730439816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45953.299730439816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45953.299730439816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45953.299730439816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45953.299730439816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45953.299730439816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45953.299730439816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45953.299730439816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45953.299730439816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45953.299730439816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45953.299730439816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45953.299730439816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45953.299730439816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45953.299730439816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45953.299730439816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45953.299730439816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45953.299730439816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45953.299730439816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45953.299730439816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45953.299730439816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45953.299730439816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45953.299730439816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45953.299730439816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45953.299730439816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45953.299730439816</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37417</v>
      </c>
      <c r="E2" s="108" t="s">
        <v>38998</v>
      </c>
      <c r="F2" s="109">
        <v>45953.122731481482</v>
      </c>
      <c r="G2" s="78">
        <f ca="1">IFERROR(NOW()-F2,"-")</f>
        <v>0.17699895833357004</v>
      </c>
      <c r="H2" s="109">
        <v>45953.122696759259</v>
      </c>
      <c r="I2" s="105" t="str">
        <f>IFERROR(VLOOKUP(D2,DB!A:F,6,0),"")</f>
        <v>Generator-SG</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45953.299730439816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45953.299730439816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45953.299730439816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45953.299730439816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45953.299730439816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45953.299730439816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45953.299730439816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45953.299730439816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45953.299730439816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45953.299730439816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45953.299730439816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45953.299730439816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45953.299730439816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45953.299730439816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45953.299730439816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45953.299730439816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45953.299730439816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45953.299730439816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45953.299730439816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45953.299730439816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45953.299730439816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45953.299730439816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45953.299730439816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45953.299730439816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45953.299730439816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45953.299730439816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45953.299730439816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45953.299730439816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45953.299730439816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45953.299730439816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45953.299730439816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45953.299730439816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45953.299730439816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45953.299730439816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45953.299730439816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45953.299730439816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45953.299730439816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45953.299730439816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45953.299730439816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45953.299730439816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45953.299730439816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45953.299730439816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45953.299730439816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45953.299730439816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45953.299730439816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45953.299730439816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45953.299730439816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45953.299730439816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45953.299730439816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45953.299730439816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45953.299730439816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45953.299730439816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45953.299730439816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45953.299730439816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45953.299730439816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45953.299730439816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45953.299730439816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45953.299730439816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45953.299730439816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45953.299730439816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45953.299730439816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45953.299730439816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45953.299730439816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45953.299730439816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45953.299730439816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45953.299730439816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45953.299730439816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45953.299730439816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45953.299730439816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45953.299730439816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45953.299730439816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45953.299730439816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45953.299730439816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45953.299730439816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45953.299730439816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45953.299730439816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45953.299730439816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45953.299730439816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45953.299730439816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45953.299730439816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45953.299730439816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45953.299730439816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45953.299730439816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45953.299730439816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45953.299730439816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45953.299730439816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45953.299730439816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45953.299730439816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45953.299730439816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45953.299730439816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45953.299730439816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45953.299730439816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45953.299730439816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45953.299730439816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45953.299730439816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45953.299730439816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45953.299730439816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45953.299730439816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45953.299730439816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45953.299730439816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45953.299730439816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45953.299730439816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45953.299730439816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45953.299730439816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45953.299730439816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45953.299730439816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45953.299730439816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45953.299730439816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45953.299730439816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45953.299730439816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45953.299730439816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45953.299730439816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45953.299730439816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45953.299730439816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45953.299730439816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45953.299730439816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45953.299730439816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45953.299730439816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45953.299730439816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45953.299730439816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45953.299730439816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45953.299730439816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45953.299730439816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45953.299730439816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45953.299730439816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45953.299730439816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45953.299730439816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45953.299730439816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45953.299730439816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45953.299730439816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45953.299730439816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45953.299730439816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45953.299730439816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45953.299730439816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45953.299730439816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45953.299730439816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45953.299730439816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45953.299730439816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45953.299730439816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45953.299730439816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45953.299730439816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45953.299730439816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45953.299730439816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45953.299730439816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45953.299730439816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45953.299730439816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45953.299730439816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45953.299730439816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45953.299730439816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45953.299730439816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45953.299730439816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45953.299730439816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45953.299730439816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45953.299730439816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45953.299730439816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45953.299730439816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45953.299730439816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45953.299730439816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45953.299730439816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45953.299730439816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45953.299730439816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45953.299730439816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45953.299730439816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45953.299730439816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45953.299730439816</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2025-10-23T04:13:38Z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