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97" documentId="13_ncr:1_{F6CB121F-512D-4AA6-A0C1-0FB36C537598}" xr6:coauthVersionLast="47" xr6:coauthVersionMax="47" xr10:uidLastSave="{5A29F44D-3EC8-40A2-8FC5-EE5F68FF50F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<sst xmlns="http://schemas.openxmlformats.org/spreadsheetml/2006/main" count="178591" uniqueCount="39077">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</sst>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273.24895636574365</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45936.19738229167</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45936.19738229167</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45936.19738229167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45936.19738229167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45936.19738229167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45936.19738229167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45936.19738229167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45936.19738229167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45936.19738229167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45936.19738229167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45936.19738229167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45936.19738229167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45936.19738229167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45936.19738229167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45936.19738229167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45936.19738229167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45936.19738229167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45936.19738229167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45936.19738229167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45936.19738229167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45936.19738229167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45936.19738229167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45936.19738229167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45936.19738229167</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EEA5F9B3-EB4D-45C5-92CF-66285D6F5D2C}"/>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244.54559988425899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129.47029895833839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111.19754432870832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0.76526423611358041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0.3749285879675881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7.7764236113580409E-2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45936.19738229167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45936.19738229167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45936.19738229167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45936.19738229167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45936.19738229167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45936.19738229167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45936.19738229167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45936.19738229167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45936.19738229167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45936.19738229167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45936.19738229167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45936.19738229167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45936.19738229167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45936.19738229167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45936.19738229167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45936.19738229167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45936.19738229167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45936.19738229167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45936.19738229167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45936.19738229167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45936.19738229167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45936.19738229167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45936.19738229167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45936.19738229167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45936.19738229167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45936.19738229167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45936.19738229167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45936.19738229167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45936.19738229167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45936.19738229167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45936.19738229167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45936.19738229167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45936.19738229167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45936.19738229167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45936.19738229167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45936.19738229167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45936.19738229167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45936.19738229167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45936.19738229167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45936.19738229167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45936.19738229167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45936.19738229167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45936.19738229167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45936.19738229167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45936.19738229167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45936.19738229167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45936.19738229167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45936.19738229167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45936.19738229167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45936.19738229167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45936.19738229167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45936.19738229167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45936.19738229167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45936.19738229167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45936.19738229167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45936.19738229167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45936.19738229167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45936.19738229167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45936.19738229167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45936.19738229167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45936.19738229167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45936.19738229167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45936.19738229167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45936.19738229167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45936.19738229167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45936.19738229167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45936.19738229167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45936.19738229167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45936.19738229167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45936.19738229167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45936.19738229167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45936.19738229167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45936.19738229167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45936.19738229167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45936.19738229167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45936.19738229167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45936.19738229167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45936.19738229167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45936.19738229167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45936.19738229167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45936.19738229167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45936.19738229167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45936.19738229167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45936.19738229167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45936.19738229167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45936.19738229167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45936.19738229167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45936.19738229167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45936.19738229167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45936.19738229167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45936.19738229167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45936.19738229167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45936.19738229167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45936.19738229167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45936.19738229167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45936.19738229167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45936.19738229167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45936.19738229167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45936.19738229167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45936.19738229167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45936.19738229167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45936.19738229167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45936.19738229167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45936.19738229167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45936.19738229167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45936.19738229167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45936.19738229167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45936.19738229167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45936.19738229167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45936.19738229167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45936.19738229167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45936.19738229167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45936.19738229167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45936.19738229167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45936.19738229167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45936.19738229167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45936.19738229167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45936.19738229167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45936.19738229167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45936.19738229167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45936.19738229167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45936.19738229167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45936.19738229167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45936.19738229167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45936.19738229167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45936.19738229167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45936.19738229167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45936.19738229167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45936.19738229167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45936.19738229167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45936.19738229167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45936.19738229167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45936.19738229167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45936.19738229167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45936.19738229167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45936.19738229167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45936.19738229167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45936.19738229167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45936.19738229167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45936.19738229167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45936.19738229167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45936.19738229167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45936.19738229167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45936.19738229167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45936.19738229167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45936.19738229167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45936.19738229167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45936.19738229167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45936.19738229167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45936.19738229167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45936.19738229167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45936.19738229167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45936.19738229167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45936.19738229167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45936.19738229167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45936.19738229167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45936.19738229167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45936.19738229167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45936.19738229167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45936.19738229167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45936.19738229167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45936.19738229167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45936.19738229167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45936.19738229167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45936.19738229167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45936.19738229167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45936.19738229167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45936.19738229167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45936.19738229167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45936.19738229167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45936.19738229167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45936.19738229167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45936.19738229167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45936.19738229167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45936.19738229167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45936.19738229167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45936.19738229167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45936.19738229167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45936.19738229167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45936.19738229167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45936.19738229167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45936.19738229167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45936.19738229167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45936.19738229167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45936.19738229167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45936.19738229167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45936.19738229167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45936.19738229167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45936.19738229167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45936.19738229167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45936.19738229167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45936.19738229167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45936.19738229167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45936.19738229167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45936.19738229167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45936.19738229167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45936.19738229167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45936.19738229167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45936.19738229167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45936.19738229167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45936.19738229167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45936.19738229167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45936.19738229167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45936.19738229167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45936.19738229167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45936.19738229167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45936.19738229167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45936.19738229167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45936.19738229167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45936.19738229167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45936.19738229167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45936.19738229167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45936.19738229167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45936.19738229167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45936.19738229167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45936.19738229167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45936.19738229167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45936.19738229167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45936.19738229167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45936.19738229167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45936.19738229167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45936.19738229167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45936.19738229167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45936.19738229167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45936.19738229167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45936.19738229167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45936.19738229167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45936.19738229167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45936.19738229167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45936.19738229167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45936.19738229167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45936.19738229167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45936.19738229167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45936.19738229167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45936.19738229167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45936.19738229167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45936.19738229167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45936.19738229167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45936.19738229167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45936.19738229167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45936.19738229167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45936.19738229167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45936.19738229167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45936.19738229167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45936.19738229167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45936.19738229167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45936.19738229167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45936.19738229167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45936.19738229167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45936.19738229167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45936.19738229167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45936.19738229167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45936.19738229167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45936.19738229167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45936.19738229167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45936.19738229167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45936.19738229167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45936.19738229167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45936.19738229167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45936.19738229167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45936.19738229167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45936.19738229167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45936.19738229167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45936.19738229167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45936.19738229167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45936.19738229167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45936.19738229167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45936.19738229167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45936.19738229167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45936.19738229167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45936.19738229167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45936.19738229167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45936.19738229167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45936.19738229167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45936.19738229167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45936.19738229167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45936.19738229167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45936.19738229167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45936.19738229167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45936.19738229167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45936.19738229167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45936.19738229167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45936.19738229167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45936.19738229167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45936.19738229167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45936.19738229167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45936.19738229167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45936.19738229167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45936.19738229167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45936.19738229167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45936.19738229167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45936.19738229167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45936.19738229167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45936.19738229167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45936.19738229167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45936.19738229167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45936.19738229167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45936.19738229167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45936.19738229167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45936.19738229167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45936.19738229167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45936.19738229167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45936.19738229167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45936.19738229167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45936.19738229167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45936.19738229167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45936.19738229167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45936.19738229167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45936.19738229167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45936.19738229167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45936.19738229167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45936.19738229167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45936.19738229167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45936.19738229167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45936.19738229167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45936.19738229167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45936.19738229167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45936.19738229167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45936.19738229167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45936.19738229167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45936.19738229167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45936.19738229167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45936.19738229167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45936.19738229167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45936.19738229167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45936.19738229167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45936.19738229167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45936.19738229167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45936.19738229167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45936.19738229167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45936.19738229167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45936.19738229167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45936.19738229167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45936.19738229167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45936.19738229167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45936.19738229167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45936.19738229167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45936.19738229167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45936.19738229167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45936.19738229167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45936.19738229167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45936.19738229167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45936.19738229167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45936.19738229167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45936.19738229167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45936.19738229167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45936.19738229167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45936.19738229167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45936.19738229167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45936.19738229167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45936.19738229167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45936.19738229167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45936.19738229167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45936.19738229167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45936.19738229167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45936.19738229167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45936.19738229167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45936.19738229167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45936.19738229167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45936.19738229167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45936.19738229167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45936.19738229167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45936.19738229167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45936.19738229167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45936.19738229167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45936.19738229167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45936.19738229167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45936.19738229167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45936.19738229167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45936.19738229167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45936.19738229167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45936.19738229167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45936.19738229167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45936.19738229167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45936.19738229167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45936.19738229167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45936.19738229167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45936.19738229167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45936.19738229167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45936.19738229167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45936.19738229167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45936.19738229167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45936.19738229167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45936.19738229167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45936.19738229167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45936.19738229167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45936.19738229167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45936.19738229167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45936.19738229167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45936.19738229167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45936.19738229167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45936.19738229167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45936.19738229167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45936.19738229167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45936.19738229167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45936.19738229167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45936.19738229167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45936.19738229167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45936.19738229167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45936.19738229167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45936.19738229167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45936.19738229167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45936.19738229167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45936.19738229167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45936.19738229167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45936.19738229167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45936.19738229167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45936.19738229167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45936.19738229167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45936.19738229167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45936.19738229167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45936.19738229167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45936.19738229167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45936.19738229167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45936.19738229167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45936.19738229167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45936.19738229167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45936.19738229167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45936.19738229167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45936.19738229167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45936.19738229167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45936.19738229167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45936.19738229167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45936.19738229167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45936.19738229167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45936.19738229167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45936.19738229167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45936.19738229167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45936.19738229167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45936.19738229167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45936.19738229167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45936.19738229167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45936.19738229167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45936.19738229167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45936.19738229167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45936.19738229167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45936.19738229167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45936.19738229167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45936.19738229167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45936.19738229167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45936.19738229167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45936.19738229167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45936.19738229167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45936.19738229167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45936.19738229167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45936.19738229167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45936.19738229167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45936.19738229167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45936.19738229167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45936.19738229167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45936.19738229167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45936.19738229167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45936.19738229167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45936.19738229167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45936.19738229167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45936.19738229167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45936.19738229167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45936.19738229167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45936.19738229167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45936.19738229167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45936.19738229167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45936.19738229167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45936.19738229167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45936.19738229167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45936.19738229167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45936.19738229167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45936.19738229167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45936.19738229167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45936.19738229167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45936.19738229167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45936.19738229167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45936.19738229167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45936.19738229167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45936.19738229167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45936.19738229167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45936.19738229167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45936.19738229167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45936.19738229167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45936.19738229167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45936.19738229167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45936.19738229167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45936.19738229167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45936.19738229167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45936.19738229167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45936.19738229167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45936.19738229167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45936.19738229167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45936.19738229167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45936.19738229167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45936.19738229167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45936.19738229167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45936.19738229167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45936.19738229167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45936.19738229167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45936.19738229167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45936.19738229167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45936.19738229167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45936.19738229167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45936.19738229167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45936.19738229167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45936.19738229167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45936.19738229167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45936.19738229167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45936.19738229167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45936.19738229167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45936.19738229167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45936.19738229167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45936.19738229167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45936.19738229167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45936.19738229167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45936.19738229167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45936.19738229167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45936.19738229167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45936.19738229167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45936.19738229167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45936.19738229167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45936.19738229167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45936.19738229167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45936.19738229167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45936.19738229167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45936.19738229167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45936.19738229167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45936.19738229167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45936.19738229167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45936.19738229167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45936.19738229167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45936.19738229167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45936.19738229167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45936.19738229167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45936.19738229167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45936.19738229167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45936.19738229167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45936.19738229167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45936.19738229167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45936.19738229167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45936.19738229167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45936.19738229167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45936.19738229167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45936.19738229167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45936.19738229167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45936.19738229167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45936.19738229167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45936.19738229167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45936.19738229167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45936.19738229167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45936.19738229167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45936.19738229167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45936.19738229167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45936.19738229167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45936.19738229167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45936.19738229167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45936.19738229167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45936.19738229167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45936.19738229167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45936.19738229167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45936.19738229167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45936.19738229167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45936.19738229167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45936.19738229167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45936.19738229167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45936.19738229167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45936.19738229167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45936.19738229167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45936.19738229167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45936.19738229167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45936.19738229167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45936.19738229167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45936.19738229167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45936.19738229167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45936.19738229167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45936.19738229167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45936.19738229167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45936.19738229167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45936.19738229167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45936.19738229167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45936.19738229167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45936.19738229167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45936.19738229167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45936.19738229167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45936.19738229167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45936.19738229167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45936.19738229167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45936.19738229167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45936.19738229167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45936.19738229167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45936.19738229167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45936.19738229167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45936.19738229167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45936.19738229167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45936.19738229167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45936.19738229167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45936.19738229167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45936.19738229167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45936.19738229167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45936.19738229167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45936.19738229167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45936.19738229167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45936.19738229167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45936.19738229167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45936.19738229167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45936.19738229167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45936.19738229167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45936.19738229167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45936.19738229167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45936.19738229167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45936.19738229167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45936.19738229167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45936.19738229167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45936.19738229167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45936.19738229167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45936.19738229167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45936.19738229167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45936.19738229167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45936.19738229167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45936.19738229167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45936.19738229167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45936.19738229167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45936.19738229167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45936.19738229167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45936.19738229167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45936.19738229167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45936.19738229167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45936.19738229167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45936.19738229167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45936.19738229167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45936.19738229167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45936.19738229167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45936.19738229167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45936.19738229167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45936.19738229167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45936.19738229167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45936.19738229167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45936.19738229167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45936.19738229167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45936.19738229167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45936.19738229167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45936.19738229167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45936.19738229167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45936.19738229167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45936.19738229167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45936.19738229167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45936.19738229167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45936.19738229167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45936.19738229167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45936.19738229167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45936.19738229167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45936.19738229167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45936.19738229167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45936.19738229167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45936.19738229167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45936.19738229167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45936.19738229167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45936.19738229167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45936.19738229167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45936.19738229167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45936.19738229167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45936.19738229167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45936.19738229167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45936.19738229167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45936.19738229167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45936.19738229167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45936.19738229167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45936.19738229167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45936.19738229167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45936.19738229167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45936.19738229167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45936.19738229167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45936.19738229167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45936.19738229167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45936.19738229167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45936.19738229167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45936.19738229167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45936.19738229167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45936.19738229167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45936.19738229167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45936.19738229167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45936.19738229167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45936.19738229167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45936.19738229167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45936.19738229167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45936.19738229167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45936.19738229167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45936.19738229167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45936.19738229167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45936.19738229167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45936.19738229167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45936.19738229167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45936.19738229167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45936.19738229167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45936.19738229167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45936.19738229167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45936.19738229167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45936.19738229167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45936.19738229167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45936.19738229167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45936.19738229167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45936.19738229167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45936.19738229167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45936.19738229167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45936.19738229167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45936.19738229167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45936.19738229167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45936.19738229167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45936.19738229167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45936.19738229167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45936.19738229167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45936.19738229167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45936.19738229167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45936.19738229167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45936.19738229167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45936.19738229167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45936.19738229167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45936.19738229167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45936.19738229167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45936.19738229167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45936.19738229167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45936.19738229167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45936.19738229167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45936.19738229167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45936.19738229167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45936.19738229167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45936.19738229167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45936.19738229167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45936.19738229167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45936.19738229167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45936.19738229167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45936.19738229167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45936.19738229167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45936.19738229167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45936.19738229167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45936.19738229167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45936.19738229167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45936.19738229167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45936.19738229167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45936.19738229167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45936.19738229167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45936.19738229167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45936.19738229167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45936.19738229167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45936.19738229167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45936.19738229167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45936.19738229167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45936.19738229167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45936.19738229167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45936.19738229167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45936.19738229167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45936.19738229167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45936.19738229167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45936.19738229167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45936.19738229167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45936.19738229167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45936.19738229167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45936.19738229167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45936.19738229167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45936.19738229167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45936.19738229167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45936.19738229167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45936.19738229167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45936.19738229167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45936.19738229167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45936.19738229167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45936.19738229167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45936.19738229167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45936.19738229167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45936.19738229167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45936.19738229167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45936.19738229167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45936.19738229167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45936.19738229167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45936.19738229167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45936.19738229167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45936.19738229167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45936.19738229167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45936.19738229167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45936.19738229167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45936.19738229167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45936.19738229167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45936.19738229167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45936.19738229167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45936.19738229167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45936.19738229167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45936.19738229167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45936.19738229167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45936.19738229167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45936.19738229167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45936.19738229167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45936.19738229167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45936.19738229167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45936.19738229167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45936.19738229167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45936.19738229167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45936.19738229167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45936.19738229167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45936.19738229167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45936.19738229167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45936.19738229167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45936.19738229167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45936.19738229167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45936.19738229167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45936.19738229167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45936.19738229167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45936.19738229167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45936.19738229167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45936.19738229167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45936.19738229167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45936.19738229167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45936.19738229167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45936.19738229167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45936.19738229167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45936.19738229167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45936.19738229167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45936.19738229167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45936.19738229167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45936.19738229167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45936.19738229167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45936.19738229167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45936.19738229167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45936.19738229167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45936.19738229167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45936.19738229167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45936.19738229167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45936.19738229167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45936.19738229167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45936.19738229167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45936.19738229167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45936.19738229167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45936.19738229167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45936.19738229167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45936.19738229167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45936.19738229167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45936.19738229167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45936.19738229167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45936.19738229167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45936.19738229167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45936.19738229167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45936.19738229167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45936.19738229167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45936.19738229167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45936.19738229167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45936.19738229167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45936.19738229167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45936.19738229167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45936.19738229167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45936.19738229167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45936.19738229167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45936.19738229167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45936.19738229167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45936.19738229167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45936.19738229167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45936.19738229167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45936.19738229167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45936.19738229167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45936.19738229167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45936.19738229167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45936.19738229167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45936.19738229167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45936.19738229167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45936.19738229167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45936.19738229167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45936.19738229167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45936.19738229167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45936.19738229167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45936.19738229167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45936.19738229167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45936.19738229167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45936.19738229167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45936.19738229167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45936.19738229167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45936.19738229167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45936.19738229167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45936.19738229167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45936.19738229167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45936.19738229167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45936.19738229167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45936.19738229167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45936.19738229167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45936.19738229167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45936.19738229167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45936.19738229167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45936.19738229167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45936.19738229167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45936.19738229167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45936.19738229167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45936.19738229167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45936.19738229167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45936.19738229167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45936.19738229167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45936.19738229167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45936.19738229167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45936.19738229167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45936.19738229167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45936.19738229167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45936.19738229167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45936.19738229167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45936.19738229167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45936.19738229167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45936.19738229167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45936.19738229167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45936.19738229167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45936.19738229167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45936.19738229167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45936.19738229167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45936.19738229167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45936.19738229167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45936.19738229167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45936.19738229167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45936.19738229167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45936.19738229167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45936.19738229167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45936.19738229167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45936.19738229167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45936.19738229167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45936.19738229167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45936.19738229167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45936.19738229167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45936.19738229167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45936.19738229167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45936.19738229167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45936.19738229167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45936.19738229167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45936.19738229167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45936.19738229167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45936.19738229167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45936.19738229167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45936.19738229167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45936.19738229167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45936.19738229167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45936.19738229167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45936.19738229167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45936.19738229167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45936.19738229167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45936.19738229167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45936.19738229167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45936.19738229167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45936.19738229167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45936.19738229167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45936.19738229167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45936.19738229167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45936.19738229167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45936.19738229167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45936.19738229167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45936.19738229167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45936.19738229167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45936.19738229167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45936.19738229167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45936.19738229167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45936.19738229167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45936.19738229167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45936.19738229167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45936.19738229167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45936.19738229167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45936.19738229167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45936.19738229167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45936.19738229167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45936.19738229167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45936.19738229167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45936.19738229167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45936.19738229167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45936.19738229167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45936.19738229167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45936.19738229167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45936.19738229167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45936.19738229167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45936.19738229167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45936.19738229167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45936.19738229167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45936.19738229167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45936.19738229167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45936.19738229167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45936.19738229167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45936.19738229167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45936.19738229167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45936.19738229167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45936.19738229167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45936.19738229167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45936.19738229167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45936.19738229167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45936.19738229167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45936.19738229167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45936.19738229167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45936.19738229167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45936.19738229167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45936.19738229167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45936.19738229167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45936.19738229167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45936.19738229167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45936.19738229167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45936.19738229167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45936.19738229167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45936.19738229167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45936.19738229167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45936.19738229167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45936.19738229167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45936.19738229167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45936.19738229167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45936.19738229167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45936.19738229167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45936.19738229167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45936.19738229167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45936.19738229167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45936.19738229167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45936.19738229167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45936.19738229167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45936.19738229167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45936.19738229167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45936.19738229167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45936.19738229167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45936.19738229167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45936.19738229167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45936.19738229167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45936.19738229167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45936.19738229167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45936.19738229167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45936.19738229167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45936.19738229167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45936.19738229167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45936.19738229167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45936.19738229167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45936.19738229167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45936.19738229167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45936.19738229167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45936.19738229167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45936.19738229167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45936.19738229167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45936.19738229167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45936.19738229167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45936.19738229167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45936.19738229167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45936.19738229167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45936.19738229167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45936.19738229167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45936.19738229167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45936.19738229167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45936.19738229167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45936.19738229167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45936.19738229167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45936.19738229167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45936.19738229167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45936.19738229167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45936.19738229167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45936.19738229167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45936.19738229167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45936.19738229167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45936.19738229167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45936.19738229167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45936.19738229167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45936.19738229167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45936.19738229167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45936.19738229167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45936.19738229167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45936.19738229167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45936.19738229167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45936.19738229167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45936.19738229167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45936.19738229167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45936.19738229167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45936.19738229167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45936.19738229167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45936.19738229167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45936.19738229167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45936.19738229167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45936.19738229167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45936.19738229167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45936.19738229167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45936.19738229167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45936.19738229167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45936.19738229167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45936.19738229167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45936.19738229167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45936.19738229167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45936.19738229167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45936.19738229167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45936.19738229167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45936.19738229167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45936.19738229167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45936.19738229167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45936.19738229167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45936.19738229167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45936.19738229167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45936.19738229167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45936.19738229167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45936.19738229167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45936.19738229167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45936.19738229167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45936.19738229167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45936.19738229167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45936.19738229167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45936.19738229167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45936.19738229167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45936.19738229167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45936.19738229167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45936.19738229167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45936.19738229167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45936.19738229167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45936.19738229167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45936.19738229167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45936.19738229167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45936.19738229167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45936.19738229167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45936.19738229167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45936.19738229167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45936.19738229167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45936.19738229167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45936.19738229167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45936.19738229167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45936.19738229167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45936.19738229167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45936.19738229167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45936.19738229167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45936.19738229167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45936.19738229167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45936.19738229167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45936.19738229167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45936.19738229167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45936.19738229167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45936.19738229167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45936.19738229167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45936.19738229167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45936.19738229167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45936.19738229167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45936.19738229167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45936.19738229167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45936.19738229167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45936.19738229167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45936.19738229167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45936.19738229167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45936.19738229167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45936.19738229167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45936.19738229167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45936.19738229167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45936.19738229167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45936.19738229167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45936.19738229167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45936.19738229167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45936.19738229167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45936.19738229167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45936.19738229167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45936.19738229167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45936.19738229167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45936.19738229167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45936.19738229167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45936.19738229167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45936.19738229167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45936.19738229167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45936.19738229167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45936.19738229167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45936.19738229167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45936.19738229167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45936.19738229167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45936.19738229167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45936.19738229167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45936.19738229167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45936.19738229167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45936.19738229167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45936.19738229167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45936.19738229167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45936.19738229167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45936.19738229167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45936.19738229167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45936.19738229167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45936.19738229167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45936.19738229167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45936.19738229167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45936.19738229167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45936.19738229167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45936.19738229167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45936.19738229167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45936.19738229167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45936.19738229167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45936.19738229167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45936.19738229167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45936.19738229167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45936.19738229167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45936.19738229167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45936.19738229167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45936.19738229167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45936.19738229167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45936.19738229167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45936.19738229167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45936.19738229167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45936.19738229167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45936.19738229167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45936.19738229167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45936.19738229167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45936.19738229167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45936.19738229167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45936.19738229167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45936.19738229167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45936.19738229167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45936.19738229167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45936.19738229167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45936.19738229167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45936.19738229167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45936.19738229167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45936.19738229167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45936.19738229167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45936.19738229167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45936.19738229167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45936.19738229167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45936.19738229167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45936.19738229167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45936.19738229167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45936.19738229167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45936.19738229167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45936.19738229167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45936.19738229167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45936.19738229167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45936.19738229167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45936.19738229167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45936.19738229167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45936.19738229167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45936.19738229167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45936.19738229167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45936.19738229167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45936.19738229167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45936.19738229167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45936.19738229167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45936.19738229167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45936.19738229167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45936.19738229167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45936.19738229167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45936.19738229167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45936.19738229167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45936.19738229167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45936.19738229167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45936.19738229167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45936.19738229167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45936.19738229167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45936.19738229167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45936.19738229167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45936.19738229167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45936.19738229167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45936.19738229167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45936.19738229167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45936.19738229167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45936.19738229167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45936.19738229167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45936.19738229167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45936.19738229167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45936.19738229167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45936.19738229167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45936.19738229167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45936.19738229167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45936.19738229167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45936.19738229167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45936.19738229167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45936.19738229167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45936.19738229167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45936.19738229167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45936.19738229167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45936.19738229167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45936.19738229167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45936.19738229167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45936.19738229167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45936.19738229167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45936.19738229167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45936.19738229167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45936.19738229167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45936.19738229167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45936.19738229167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45936.19738229167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45936.19738229167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45936.19738229167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45936.19738229167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45936.19738229167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45936.19738229167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45936.19738229167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45936.19738229167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45936.19738229167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45936.19738229167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45936.19738229167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45936.19738229167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45936.19738229167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45936.19738229167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45936.19738229167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45936.19738229167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45936.19738229167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45936.19738229167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45936.19738229167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45936.19738229167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45936.19738229167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45936.19738229167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45936.19738229167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45936.19738229167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45936.19738229167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45936.19738229167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45936.19738229167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45936.19738229167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45936.19738229167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45936.19738229167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45936.19738229167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45936.19738229167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45936.19738229167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45936.19738229167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45936.19738229167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45936.19738229167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45936.19738229167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45936.19738229167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45936.19738229167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45936.19738229167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45936.19738229167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45936.19738229167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45936.19738229167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45936.19738229167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45936.19738229167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45936.19738229167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45936.19738229167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45936.19738229167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45936.19738229167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45936.19738229167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45936.19738229167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45936.19738229167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45936.19738229167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45936.19738229167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45936.19738229167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45936.19738229167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45936.19738229167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45936.19738229167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45936.19738229167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45936.19738229167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45936.19738229167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45936.19738229167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45936.19738229167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45936.19738229167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45936.19738229167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45936.19738229167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45936.19738229167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45936.19738229167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45936.19738229167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45936.19738229167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45936.19738229167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45936.19738229167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45936.19738229167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45936.19738229167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45936.19738229167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45936.19738229167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45936.19738229167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45936.19738229167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45936.19738229167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45936.19738229167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45936.19738229167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45936.19738229167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45936.19738229167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45936.19738229167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45936.19738229167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45936.19738229167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45936.19738229167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45936.19738229167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45936.19738229167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45936.19738229167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45936.19738229167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45936.19738229167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45936.19738229167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45936.19738229167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45936.19738229167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45936.19738229167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45936.19738229167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45936.19738229167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45936.19738229167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45936.19738229167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45936.19738229167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45936.19738229167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45936.19738229167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45936.19738229167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45936.19738229167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45936.19738229167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45936.19738229167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45936.19738229167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45936.19738229167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45936.19738229167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45936.19738229167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45936.19738229167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45936.19738229167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45936.19738229167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45936.19738229167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45936.19738229167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45936.19738229167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45936.19738229167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45936.19738229167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45936.19738229167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45936.19738229167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45936.19738229167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45936.19738229167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45936.19738229167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45936.19738229167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45936.19738229167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45936.19738229167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45936.19738229167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45936.19738229167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45936.19738229167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45936.19738229167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45936.19738229167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45936.19738229167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45936.19738229167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45936.19738229167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45936.19738229167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45936.19738229167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45936.19738229167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45936.19738229167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45936.19738229167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45936.19738229167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45936.19738229167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45936.19738229167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45936.19738229167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45936.19738229167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45936.19738229167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45936.19738229167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45936.19738229167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45936.19738229167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45936.19738229167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45936.19738229167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45936.19738229167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45936.19738229167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45936.19738229167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45936.19738229167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45936.19738229167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45936.19738229167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45936.19738229167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45936.19738229167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45936.19738229167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45936.19738229167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45936.19738229167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45936.19738229167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45936.19738229167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45936.19738229167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45936.19738229167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45936.19738229167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45936.19738229167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45936.19738229167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45936.19738229167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45936.19738229167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45936.19738229167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45936.19738229167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45936.19738229167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45936.19738229167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45936.19738229167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45936.19738229167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45936.19738229167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45936.19738229167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45936.19738229167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45936.19738229167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45936.19738229167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45936.19738229167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45936.19738229167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45936.19738229167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45936.19738229167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45936.19738229167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45936.19738229167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45936.19738229167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45936.19738229167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45936.19738229167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45936.19738229167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45936.19738229167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45936.19738229167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45936.19738229167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45936.19738229167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45936.19738229167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45936.19738229167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45936.19738229167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45936.19738229167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45936.19738229167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45936.19738229167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45936.19738229167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45936.19738229167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45936.19738229167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45936.19738229167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45936.19738229167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45936.19738229167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45936.19738229167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45936.19738229167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45936.19738229167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45936.19738229167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45936.19738229167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45936.19738229167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45936.19738229167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45936.19738229167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45936.19738229167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45936.19738229167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45936.19738229167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45936.19738229167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232.71666469907359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1.0404378472230746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45936.19738229167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45936.19738229167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45936.19738229167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45936.19738229167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45936.19738229167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45936.19738229167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45936.19738229167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45936.19738229167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45936.19738229167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45936.19738229167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45936.19738229167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45936.19738229167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45936.19738229167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45936.19738229167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45936.19738229167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45936.19738229167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45936.19738229167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45936.19738229167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45936.19738229167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45936.19738229167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45936.19738229167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45936.19738229167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45936.19738229167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45936.19738229167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45936.19738229167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45936.19738229167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45936.19738229167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45936.19738229167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45936.19738229167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45936.19738229167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45936.19738229167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45936.19738229167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45936.19738229167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45936.19738229167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45936.19738229167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45936.19738229167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45936.19738229167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45936.19738229167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45936.19738229167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45936.19738229167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45936.19738229167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45936.19738229167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45936.19738229167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45936.19738229167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45936.19738229167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44.365322106481472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10.008504976853146</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0.22667627315240679</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3.3852199077955447E-2</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3.2636921299854293E-2</v>
      </c>
      <c r="H6" s="134">
        <v>45935.957835648151</v>
      </c>
      <c r="I6" s="92" t="str">
        <f>IFERROR(VLOOKUP(D6,DB!A:F,6,0),"")</f>
        <v>SCECO</v>
      </c>
      <c r="J6" s="92" t="str">
        <f>IFERROR(VLOOKUP(D6,DB!A:G,7,0),"")</f>
        <v>Dead+Weak</v>
      </c>
      <c r="K6" s="137" t="s">
        <v>39069</v>
      </c>
      <c r="L6" s="92" t="str">
        <f>IFERROR(VLOOKUP(D6,DB!A:I,9,0),"")</f>
        <v>Latis</v>
      </c>
      <c r="M6" s="136"/>
    </row>
    <row r="7" spans="1:13" ht="15">
      <c r="A7" s="37"/>
      <c r="B7" s="37" t="str">
        <f>IFERROR(VLOOKUP(D7,DB!A:K,11,0),"")</f>
        <v/>
      </c>
      <c r="C7" s="37"/>
      <c r="D7" s="149"/>
      <c r="E7" s="37"/>
      <c r="F7" s="38"/>
      <c r="G7" s="39">
        <f ca="1">IFERROR(NOW()-F7,"-")</f>
        <v>45936.19738229167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45936.19738229167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45936.19738229167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45936.19738229167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45936.19738229167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45936.19738229167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45936.19738229167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45936.19738229167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45936.19738229167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45936.19738229167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45936.19738229167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45936.19738229167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45936.19738229167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45936.19738229167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45936.19738229167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45936.19738229167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45936.19738229167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45936.19738229167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45936.19738229167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45936.19738229167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45936.19738229167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45936.19738229167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45936.19738229167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45936.19738229167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45936.19738229167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45936.19738229167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45936.19738229167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45936.19738229167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45936.19738229167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45936.19738229167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45936.19738229167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45936.19738229167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45936.19738229167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45936.19738229167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45936.19738229167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45936.19738229167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45936.19738229167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45936.19738229167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45936.19738229167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45936.19738229167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45936.19738229167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45936.19738229167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45936.19738229167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45936.19738229167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45936.19738229167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45936.19738229167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45936.19738229167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45936.19738229167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45936.19738229167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45936.19738229167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45936.19738229167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45936.19738229167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45936.19738229167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45936.19738229167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45936.19738229167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45936.19738229167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45936.19738229167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45936.19738229167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45936.19738229167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45936.19738229167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45936.19738229167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45936.19738229167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45936.19738229167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45936.19738229167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45936.19738229167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45936.19738229167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45936.19738229167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45936.19738229167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45936.19738229167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45936.19738229167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45936.19738229167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45936.19738229167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45936.19738229167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45936.19738229167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45936.19738229167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45936.19738229167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45936.19738229167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45936.19738229167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45936.19738229167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45936.19738229167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45936.19738229167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45936.19738229167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45936.19738229167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45936.19738229167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45936.19738229167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45936.19738229167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45936.19738229167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45936.19738229167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45936.19738229167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45936.19738229167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45936.19738229167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45936.19738229167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45936.19738229167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45936.19738229167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45936.19738229167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45936.19738229167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45936.19738229167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45936.19738229167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45936.19738229167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45936.19738229167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45936.19738229167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45936.19738229167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45936.19738229167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45936.19738229167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45936.19738229167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45936.19738229167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45936.19738229167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45936.19738229167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45936.19738229167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45936.19738229167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45936.19738229167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45936.19738229167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45936.19738229167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45936.19738229167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45936.19738229167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45936.19738229167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45936.19738229167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45936.19738229167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45936.19738229167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45936.19738229167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45936.19738229167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45936.19738229167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45936.19738229167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45936.19738229167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45936.19738229167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45936.19738229167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45936.19738229167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45936.19738229167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45936.19738229167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45936.19738229167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45936.19738229167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45936.19738229167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45936.19738229167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45936.19738229167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45936.19738229167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45936.19738229167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45936.19738229167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45936.19738229167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45936.19738229167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45936.19738229167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45936.19738229167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45936.19738229167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45936.19738229167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45936.19738229167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45936.19738229167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45936.19738229167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45936.19738229167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45936.19738229167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45936.19738229167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45936.19738229167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45936.19738229167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45936.19738229167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45936.19738229167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45936.19738229167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45936.19738229167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45936.19738229167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45936.19738229167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45936.19738229167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45936.19738229167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45936.19738229167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45936.19738229167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45936.19738229167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45936.19738229167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45936.19738229167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45936.19738229167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45936.19738229167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45936.19738229167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45936.19738229167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9.4245350694473018</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45936.19738229167</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2.3164100694484659</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1.2551369212960708</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45936.19738229167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45936.19738229167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45936.19738229167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45936.19738229167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45936.19738229167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45936.19738229167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45936.19738229167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45936.19738229167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45936.19738229167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45936.19738229167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45936.19738229167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45936.19738229167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45936.19738229167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45936.19738229167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45936.19738229167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45936.19738229167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45936.19738229167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45936.19738229167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45936.19738229167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45936.19738229167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45936.19738229167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45936.19738229167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45936.19738229167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45936.19738229167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45936.19738229167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45936.19738229167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45936.19738229167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45936.19738229167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45936.19738229167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45936.19738229167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45936.19738229167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45936.19738229167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45936.19738229167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45936.19738229167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45936.19738229167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45936.19738229167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45936.19738229167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45936.19738229167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45936.19738229167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45936.19738229167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45936.19738229167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45936.19738229167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45936.19738229167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45936.19738229167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45936.19738229167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45936.19738229167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45936.19738229167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45936.19738229167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45936.19738229167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45936.19738229167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45936.19738229167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45936.19738229167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45936.19738229167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45936.19738229167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45936.19738229167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45936.19738229167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45936.19738229167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45936.19738229167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45936.19738229167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45936.19738229167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45936.19738229167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45936.19738229167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45936.19738229167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45936.19738229167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45936.19738229167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45936.19738229167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45936.19738229167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45936.19738229167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45936.19738229167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45936.19738229167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45936.19738229167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45936.19738229167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45936.19738229167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45936.19738229167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45936.19738229167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45936.19738229167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45936.19738229167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45936.19738229167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45936.19738229167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45936.19738229167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45936.19738229167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45936.19738229167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45936.19738229167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45936.19738229167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45936.19738229167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45936.19738229167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45936.19738229167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45936.19738229167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45936.19738229167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45936.19738229167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45936.19738229167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45936.19738229167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45936.19738229167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45936.19738229167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45936.19738229167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45936.19738229167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45936.19738229167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45936.19738229167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45936.19738229167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45936.19738229167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45936.19738229167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45936.19738229167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45936.19738229167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45936.19738229167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45936.19738229167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45936.19738229167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45936.19738229167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45936.19738229167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45936.19738229167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45936.19738229167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45936.19738229167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45936.19738229167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45936.19738229167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45936.19738229167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45936.19738229167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45936.19738229167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45936.19738229167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45936.19738229167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45936.19738229167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45936.19738229167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45936.19738229167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45936.19738229167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45936.19738229167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45936.19738229167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45936.19738229167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45936.19738229167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45936.19738229167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45936.19738229167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45936.19738229167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45936.19738229167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45936.19738229167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45936.19738229167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45936.19738229167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45936.19738229167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45936.19738229167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45936.19738229167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45936.19738229167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45936.19738229167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45936.19738229167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45936.19738229167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45936.19738229167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45936.19738229167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45936.19738229167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45936.19738229167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45936.19738229167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45936.19738229167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45936.19738229167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45936.19738229167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45936.19738229167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45936.19738229167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45936.19738229167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45936.19738229167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45936.19738229167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45936.19738229167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45936.19738229167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45936.19738229167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45936.19738229167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45936.19738229167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45936.19738229167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45936.19738229167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45936.19738229167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45936.19738229167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45936.19738229167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45936.19738229167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45936.19738229167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45936.19738229167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45936.19738229167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45936.19738229167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45936.19738229167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45936.19738229167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45936.19738229167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45936.19738229167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45936.19738229167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45936.19738229167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45936.19738229167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45936.19738229167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45936.19738229167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45936.19738229167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45936.19738229167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45936.19738229167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45936.19738229167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45936.19738229167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45936.19738229167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45936.19738229167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45936.19738229167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45936.19738229167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45936.19738229167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45936.19738229167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45936.19738229167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45936.19738229167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45936.19738229167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45936.19738229167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45936.19738229167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45936.19738229167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45936.19738229167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45936.19738229167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45936.19738229167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45936.19738229167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45936.19738229167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45936.19738229167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45936.19738229167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45936.19738229167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45936.19738229167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45936.19738229167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45936.19738229167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45936.19738229167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45936.19738229167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45936.19738229167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45936.19738229167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45936.19738229167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45936.19738229167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45936.19738229167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45936.19738229167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45936.19738229167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45936.19738229167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45936.19738229167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45936.19738229167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45936.19738229167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45936.19738229167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45936.19738229167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45936.19738229167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45936.19738229167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45936.19738229167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45936.19738229167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45936.19738229167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45936.19738229167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45936.19738229167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45936.19738229167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45936.19738229167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45936.19738229167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45936.19738229167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45936.19738229167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45936.19738229167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45936.19738229167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45936.19738229167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45936.19738229167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45936.19738229167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45936.19738229167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45936.19738229167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45936.19738229167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45936.19738229167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45936.19738229167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45936.19738229167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45936.19738229167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45936.19738229167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45936.19738229167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45936.19738229167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45936.19738229167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45936.19738229167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45936.19738229167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45936.19738229167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45936.19738229167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45936.19738229167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45936.19738229167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45936.19738229167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45936.19738229167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45936.19738229167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45936.19738229167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45936.19738229167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45936.19738229167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45936.19738229167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45936.19738229167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45936.19738229167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45936.19738229167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45936.19738229167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45936.19738229167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45936.19738229167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45936.19738229167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45936.19738229167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45936.19738229167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45936.19738229167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45936.19738229167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45936.19738229167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45936.19738229167</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2025-10-06T01:46:13Z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