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781" documentId="13_ncr:1_{F6CB121F-512D-4AA6-A0C1-0FB36C537598}" xr6:coauthVersionLast="47" xr6:coauthVersionMax="47" xr10:uidLastSave="{DFE158E6-C4B4-45B6-AB0B-EB58C0DBD6E7}"/>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<sst xmlns="http://schemas.openxmlformats.org/spreadsheetml/2006/main" count="178579" uniqueCount="39072">
  <si>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</si>
  <si>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</si>
  <si>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</si>
  <si>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</si>
  <si>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</si>
  <si>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</si>
  <si>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</si>
  <si>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</si>
  <si>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</si>
  <si>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</si>
  <si>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</si>
  <si>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</si>
  <si>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</si>
  <si>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</si>
  <si>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</si>
  <si>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</si>
  <si>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</si>
  <si>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</si>
  <si>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</si>
  <si>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</si>
  <si>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</si>
  <si>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</si>
  <si>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</si>
  <si>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</si>
  <si>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</si>
  <si>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</si>
  <si>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</si>
  <si>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</si>
  <si>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</si>
  <si>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</si>
  <si>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</si>
  <si>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</si>
  <si>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</si>
  <si>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</si>
  <si>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</si>
  <si>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</si>
  <si>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</si>
  <si>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</si>
  <si>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</si>
  <si>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</si>
  <si>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</si>
  <si>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</si>
  <si>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</si>
  <si>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</si>
  <si>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</si>
  <si>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</si>
  <si>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</si>
  <si>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</si>
  <si>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</si>
  <si>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</si>
  <si>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</si>
  <si>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</si>
  <si>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</si>
  <si>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</si>
  <si>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</si>
  <si>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</si>
  <si>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</si>
  <si>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</si>
  <si>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</si>
  <si>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</si>
  <si>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</si>
  <si>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</si>
  <si>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</si>
  <si>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</si>
  <si>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</si>
  <si>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</si>
  <si>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</si>
  <si>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</si>
  <si>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</si>
  <si>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</si>
  <si>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</si>
  <si>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</si>
  <si>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</si>
  <si>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</si>
  <si>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</si>
  <si>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</si>
  <si>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</si>
  <si>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</si>
  <si>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</si>
  <si>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</si>
  <si>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</si>
  <si>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</si>
  <si>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</si>
  <si>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</si>
  <si>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</si>
  <si>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</si>
  <si>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</si>
  <si>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</si>
  <si>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</si>
  <si>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</si>
  <si>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</si>
  <si>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</si>
  <si>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</si>
  <si>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</si>
  <si>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</si>
  <si>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</si>
  <si>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</si>
  <si>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</si>
  <si>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</si>
  <si>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</si>
  <si>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</si>
  <si>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</si>
  <si>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</si>
  <si>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</si>
  <si>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</si>
  <si>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</si>
  <si>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</si>
  <si>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</si>
  <si>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</si>
  <si>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</si>
  <si>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</si>
  <si>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</si>
  <si>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</si>
  <si>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</si>
  <si>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</si>
  <si>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</si>
  <si>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</si>
  <si>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</si>
  <si>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</si>
  <si>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</si>
  <si>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</si>
  <si>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</si>
  <si>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</si>
  <si>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</si>
  <si>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</si>
  <si>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</si>
  <si>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</si>
  <si>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</si>
  <si>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</si>
  <si>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</si>
  <si>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</si>
  <si>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</si>
  <si>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</si>
  <si>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</si>
  <si>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</si>
  <si>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</si>
  <si>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</si>
  <si>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</si>
  <si>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</si>
  <si>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</si>
  <si>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</si>
  <si>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</si>
  <si>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</si>
  <si>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</si>
  <si>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</si>
  <si>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</si>
  <si>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</si>
  <si>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</si>
  <si>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</si>
  <si>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</si>
  <si>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</si>
  <si>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</si>
  <si>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</si>
  <si>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</si>
  <si>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</si>
  <si>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</si>
  <si>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</si>
  <si>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</si>
  <si>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</si>
  <si>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</si>
  <si>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</si>
  <si>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</si>
  <si>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</si>
  <si>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</si>
  <si>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</si>
  <si>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</si>
  <si>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</si>
  <si>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</si>
  <si>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</si>
  <si>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</si>
  <si>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</si>
  <si>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</si>
  <si>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</si>
  <si>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</si>
  <si>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</si>
  <si>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</si>
  <si>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</si>
  <si>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</si>
  <si>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</si>
  <si>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</si>
  <si>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</si>
  <si>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</si>
  <si>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</si>
  <si>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</si>
  <si>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</si>
  <si>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</si>
  <si>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</si>
  <si>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</si>
  <si>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</si>
  <si>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</si>
  <si>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</si>
  <si>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</si>
  <si>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</si>
  <si>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</si>
  <si>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</si>
  <si>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</si>
  <si>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</si>
  <si>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</si>
  <si>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</si>
  <si>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</si>
  <si>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</si>
  <si>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</si>
  <si>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</si>
  <si>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</si>
  <si>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</si>
  <si>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</si>
  <si>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</si>
  <si>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</si>
  <si>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</si>
  <si>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</si>
  <si>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</si>
  <si>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</si>
  <si>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</si>
  <si>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</si>
  <si>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</si>
  <si>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</si>
  <si>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</si>
  <si>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</si>
  <si>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</si>
  <si>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</si>
  <si>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</si>
  <si>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</si>
  <si>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</si>
  <si>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</si>
  <si>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</si>
  <si>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</si>
  <si>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</si>
  <si>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</si>
  <si>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</si>
  <si>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</si>
  <si>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</si>
  <si>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</si>
  <si>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</si>
  <si>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</si>
  <si>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</si>
  <si>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</si>
  <si>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</si>
  <si>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</si>
  <si>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</si>
  <si>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</si>
  <si>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</si>
  <si>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</si>
  <si>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</si>
  <si>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</si>
  <si>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</si>
  <si>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</si>
  <si>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</si>
  <si>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</si>
  <si>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</si>
  <si>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</si>
  <si>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</si>
  <si>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</si>
  <si>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</si>
  <si>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</si>
  <si>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</si>
  <si>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</si>
  <si>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</si>
  <si>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</si>
  <si>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</si>
  <si>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</si>
  <si>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</si>
  <si>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</si>
  <si>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</si>
  <si>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</si>
  <si>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</si>
  <si>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</si>
  <si>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</si>
  <si>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</si>
  <si>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</si>
  <si>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</si>
  <si>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</si>
  <si>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</si>
  <si>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</si>
  <si>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</si>
  <si>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</si>
  <si>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</si>
  <si>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</si>
  <si>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</si>
  <si>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</si>
  <si>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</si>
  <si>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</si>
  <si>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</si>
  <si>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</si>
  <si>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</si>
  <si>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</si>
  <si>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</si>
  <si>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</si>
  <si>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</si>
  <si>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</si>
  <si>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</si>
  <si>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</si>
  <si>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</si>
  <si>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</si>
  <si>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</si>
  <si>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</si>
  <si>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</si>
  <si>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</si>
  <si>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</si>
  <si>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</si>
  <si>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</si>
  <si>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</si>
  <si>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</si>
  <si>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</si>
  <si>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</si>
  <si>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</si>
  <si>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</si>
  <si>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</si>
  <si>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</si>
  <si>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</si>
  <si>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</si>
  <si>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</si>
  <si>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</si>
  <si>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</si>
  <si>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</si>
  <si>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</si>
  <si>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</si>
  <si>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</si>
  <si>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</si>
  <si>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</si>
  <si>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</si>
  <si>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</si>
  <si>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</si>
  <si>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</si>
  <si>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</si>
  <si>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</si>
  <si>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</si>
  <si>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</si>
  <si>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</si>
  <si>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</si>
  <si>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</si>
  <si>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</si>
  <si>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</si>
  <si>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</si>
  <si>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</si>
  <si>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</si>
  <si>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</si>
  <si>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</si>
  <si>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</si>
  <si>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</si>
  <si>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</si>
  <si>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</si>
  <si>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</si>
  <si>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</si>
  <si>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</si>
  <si>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</si>
  <si>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</si>
  <si>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</si>
  <si>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</si>
  <si>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</si>
  <si>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</si>
  <si>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</si>
  <si>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</si>
  <si>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</si>
  <si>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</si>
  <si>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</si>
  <si>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</si>
  <si>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</si>
  <si>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</si>
  <si>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</si>
  <si>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</si>
  <si>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</si>
  <si>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</si>
  <si>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</si>
  <si>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</si>
  <si>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</si>
  <si>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</si>
  <si>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</si>
  <si>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</si>
  <si>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</si>
  <si>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</si>
  <si>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</si>
  <si>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</si>
  <si>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</si>
  <si>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</si>
  <si>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</si>
  <si>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</si>
  <si>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</si>
  <si>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</si>
  <si>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</si>
  <si>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</si>
  <si>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</si>
  <si>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</si>
  <si>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</si>
  <si>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</si>
  <si>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</si>
  <si>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</si>
  <si>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</si>
  <si>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</si>
  <si>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</si>
  <si>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</si>
  <si>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</si>
  <si>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</si>
  <si>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</si>
  <si>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</si>
  <si>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</si>
  <si>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</si>
  <si>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</si>
  <si>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</si>
  <si>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</si>
  <si>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</si>
  <si>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</si>
  <si>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</si>
  <si>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</si>
  <si>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</si>
  <si>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</si>
  <si>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</si>
  <si>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</si>
  <si>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</si>
  <si>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</si>
  <si>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</si>
  <si>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</si>
  <si>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</si>
  <si>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</si>
  <si>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</si>
  <si>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</si>
  <si>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</si>
  <si>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</si>
  <si>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</si>
  <si>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</si>
  <si>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</si>
  <si>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</si>
  <si>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</si>
  <si>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</si>
  <si>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</si>
  <si>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</si>
  <si>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</si>
  <si>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</si>
  <si>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</si>
  <si>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</si>
  <si>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</si>
  <si>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</si>
  <si>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</si>
  <si>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</si>
  <si>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</si>
  <si>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</si>
  <si>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</si>
  <si>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</si>
  <si>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</si>
  <si>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</si>
  <si>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</si>
  <si>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</si>
  <si>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</si>
  <si>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</si>
  <si>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</si>
  <si>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</si>
  <si>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</si>
  <si>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</si>
  <si>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</si>
  <si>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</si>
  <si>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</si>
  <si>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</si>
  <si>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</si>
  <si>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</si>
  <si>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</si>
  <si>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</si>
  <si>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</si>
  <si>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</si>
  <si>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</si>
  <si>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</si>
  <si>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</si>
  <si>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</si>
  <si>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</si>
  <si>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</si>
  <si>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</si>
  <si>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</si>
  <si>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</si>
  <si>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</si>
  <si>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</si>
  <si>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</si>
  <si>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</si>
  <si>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</si>
  <si>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</si>
  <si>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</si>
  <si>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</si>
  <si>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</si>
  <si>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</si>
  <si>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</si>
  <si>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</si>
  <si>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</si>
  <si>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</si>
  <si>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</si>
  <si>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</si>
  <si>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</si>
  <si>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</si>
  <si>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</si>
  <si>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</si>
  <si>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</si>
  <si>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</si>
  <si>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</si>
  <si>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</si>
  <si>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</si>
  <si>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</si>
  <si>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</si>
  <si>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</si>
  <si>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</si>
  <si>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</si>
  <si>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</si>
  <si>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</si>
  <si>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</si>
  <si>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</si>
  <si>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</si>
  <si>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</si>
  <si>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</si>
  <si>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</si>
  <si>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</si>
  <si>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</si>
  <si>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</si>
  <si>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</si>
  <si>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</si>
  <si>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</si>
  <si>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</si>
  <si>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</si>
  <si>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</si>
  <si>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</si>
  <si>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</si>
  <si>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</si>
  <si>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</si>
  <si>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</si>
  <si>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</si>
  <si>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</si>
  <si>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</si>
  <si>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</si>
  <si>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</si>
  <si>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</si>
  <si>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</si>
  <si>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</si>
  <si>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</si>
  <si>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</si>
  <si>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</si>
  <si>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</si>
  <si>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</si>
  <si>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</si>
  <si>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</si>
  <si>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</si>
  <si>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</si>
  <si>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</si>
  <si>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</si>
  <si>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</si>
  <si>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</si>
  <si>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</si>
  <si>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</si>
  <si>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</si>
  <si>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</si>
  <si>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</si>
  <si>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</si>
  <si>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</si>
  <si>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</si>
  <si>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</si>
  <si>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</si>
  <si>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</si>
  <si>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</si>
  <si>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</si>
  <si>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</si>
  <si>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</si>
  <si>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</si>
  <si>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</si>
  <si>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</si>
  <si>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</si>
  <si>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</si>
  <si>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</si>
  <si>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</si>
  <si>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</si>
  <si>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</si>
  <si>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</si>
  <si>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</si>
  <si>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</si>
  <si>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</si>
  <si>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</si>
  <si>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</si>
  <si>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</si>
  <si>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</si>
  <si>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</si>
  <si>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</si>
  <si>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</si>
  <si>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</si>
  <si>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</si>
  <si>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</si>
  <si>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</si>
  <si>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</si>
  <si>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</si>
  <si>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</si>
  <si>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</si>
  <si>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</si>
  <si>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</si>
  <si>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</si>
  <si>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</si>
  <si>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</si>
  <si>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</si>
  <si>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</si>
  <si>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</si>
  <si>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</si>
  <si>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</si>
  <si>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</si>
  <si>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</si>
  <si>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</si>
  <si>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</si>
  <si>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</si>
  <si>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</si>
  <si>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</si>
  <si>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</si>
  <si>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</si>
  <si>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</si>
  <si>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</si>
  <si>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</si>
  <si>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</si>
  <si>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</si>
  <si>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</si>
  <si>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</si>
  <si>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</si>
  <si>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</si>
  <si>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</si>
  <si>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</si>
  <si>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</si>
  <si>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</si>
  <si>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</si>
  <si>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</si>
  <si>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</si>
  <si>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</si>
  <si>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</si>
  <si>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</si>
  <si>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</si>
  <si>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</si>
  <si>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</si>
  <si>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</si>
  <si>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</si>
  <si>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</si>
  <si>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</si>
  <si>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</si>
  <si>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</si>
  <si>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</si>
  <si>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</si>
  <si>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</si>
  <si>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</si>
  <si>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</si>
  <si>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</si>
  <si>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</si>
  <si>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</si>
  <si>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</si>
  <si>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</si>
  <si>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</si>
  <si>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</si>
  <si>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</si>
  <si>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</si>
  <si>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</si>
  <si>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</si>
  <si>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</si>
  <si>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</si>
  <si>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</si>
  <si>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</si>
  <si>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</si>
  <si>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</si>
  <si>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</si>
  <si>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</si>
  <si>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</si>
  <si>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</si>
  <si>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</si>
  <si>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</si>
  <si>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</si>
  <si>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</si>
  <si>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</si>
  <si>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</si>
  <si>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</si>
  <si>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</si>
  <si>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</si>
  <si>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</si>
  <si>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</si>
  <si>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</si>
  <si>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</si>
  <si>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</si>
  <si>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</si>
  <si>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</si>
  <si>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</si>
  <si>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</si>
  <si>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</si>
  <si>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</si>
  <si>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</si>
  <si>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</si>
  <si>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</si>
  <si>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</si>
  <si>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</si>
  <si>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</si>
  <si>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</si>
  <si>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</si>
  <si>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</si>
  <si>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</si>
  <si>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</si>
  <si>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</si>
  <si>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</si>
  <si>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</si>
  <si>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</si>
  <si>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</si>
  <si>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</si>
  <si>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</si>
  <si>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</si>
  <si>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</si>
  <si>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</si>
  <si>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</si>
  <si>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</si>
  <si>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</si>
  <si>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</si>
  <si>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</si>
  <si>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</si>
  <si>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</si>
  <si>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</si>
  <si>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</si>
  <si>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</si>
  <si>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</si>
  <si>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</si>
  <si>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</si>
  <si>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</si>
  <si>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</si>
  <si>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</si>
  <si>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</si>
  <si>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</si>
  <si>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</si>
  <si>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</si>
  <si>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</si>
  <si>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</si>
  <si>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</si>
  <si>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</si>
  <si>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</si>
  <si>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</si>
  <si>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</si>
  <si>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</si>
  <si>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</si>
  <si>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</si>
  <si>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</si>
  <si>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</si>
  <si>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</si>
  <si>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</si>
  <si>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</si>
  <si>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</si>
  <si>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</si>
  <si>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</si>
  <si>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</si>
  <si>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</si>
  <si>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</si>
  <si>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</si>
  <si>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</si>
  <si>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</si>
  <si>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</si>
  <si>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</si>
  <si>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</si>
  <si>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</si>
  <si>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</si>
  <si>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</si>
  <si>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</si>
  <si>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</si>
  <si>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</si>
  <si>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</si>
  <si>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</si>
  <si>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</si>
  <si>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</si>
  <si>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</si>
  <si>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</si>
  <si>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</si>
  <si>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</si>
  <si>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</si>
  <si>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</si>
  <si>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</si>
  <si>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</si>
  <si>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</si>
  <si>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</si>
  <si>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</si>
  <si>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</si>
  <si>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</si>
  <si>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</si>
  <si>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</si>
  <si>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</si>
  <si>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</si>
  <si>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</si>
  <si>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</si>
  <si>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</si>
  <si>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</si>
  <si>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</si>
  <si>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</si>
  <si>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</si>
  <si>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</si>
  <si>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</si>
  <si>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</si>
  <si>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</si>
  <si>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</si>
  <si>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</si>
  <si>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</si>
  <si>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</si>
  <si>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</si>
  <si>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</si>
  <si>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</si>
  <si>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</si>
  <si>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</si>
  <si>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</si>
  <si>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</si>
  <si>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</si>
  <si>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</si>
  <si>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</si>
  <si>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</si>
  <si>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</si>
  <si>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</si>
  <si>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</si>
  <si>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</si>
  <si>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</si>
  <si>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</si>
  <si>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</si>
  <si>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</si>
  <si>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</si>
  <si>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</si>
  <si>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</si>
  <si>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</si>
  <si>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</si>
  <si>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</si>
  <si>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</si>
  <si>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</si>
  <si>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</si>
  <si>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</si>
  <si>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</si>
  <si>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</si>
  <si>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</si>
  <si>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</si>
  <si>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</si>
  <si>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</si>
  <si>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</si>
  <si>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</si>
  <si>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</si>
  <si>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</si>
  <si>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</si>
  <si>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</si>
  <si>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</si>
  <si>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</si>
  <si>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</si>
  <si>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</si>
  <si>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</si>
  <si>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</si>
  <si>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</si>
  <si>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</si>
  <si>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</si>
  <si>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</si>
  <si>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</si>
  <si>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</si>
  <si>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</si>
  <si>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</si>
  <si>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</si>
  <si>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</si>
  <si>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</si>
  <si>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</si>
  <si>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</si>
  <si>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</si>
  <si>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</si>
  <si>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</si>
  <si>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</si>
  <si>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</si>
  <si>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</si>
  <si>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</si>
  <si>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</si>
  <si>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</si>
  <si>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</si>
  <si>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</si>
  <si>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</si>
  <si>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</si>
  <si>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</si>
  <si>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</si>
  <si>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</si>
  <si>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</si>
  <si>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</si>
  <si>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</si>
  <si>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</si>
  <si>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</si>
  <si>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</si>
  <si>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</si>
  <si>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</si>
  <si>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</si>
  <si>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</si>
  <si>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</si>
  <si>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</si>
  <si>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</si>
  <si>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</si>
  <si>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</si>
  <si>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</si>
  <si>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</si>
  <si>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</si>
  <si>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</si>
  <si>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</si>
  <si>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</si>
  <si>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</si>
  <si>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</si>
  <si>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</si>
  <si>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</si>
  <si>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</si>
  <si>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</si>
  <si>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</si>
  <si>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</si>
  <si>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</si>
  <si>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</si>
  <si>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</si>
  <si>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</si>
  <si>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</si>
  <si>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</si>
  <si>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</si>
  <si>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</si>
  <si>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</si>
  <si>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</si>
  <si>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</si>
  <si>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</si>
  <si>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</si>
  <si>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</si>
  <si>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</si>
  <si>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</si>
  <si>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</si>
  <si>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</si>
  <si>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</si>
  <si>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</si>
  <si>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</si>
  <si>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</si>
  <si>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</si>
  <si>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</si>
  <si>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</si>
  <si>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</si>
  <si>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</si>
  <si>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</si>
  <si>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</si>
  <si>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</si>
  <si>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</si>
  <si>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</si>
  <si>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</si>
  <si>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</si>
  <si>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</si>
  <si>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</si>
  <si>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</si>
  <si>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</si>
  <si>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</si>
  <si>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</si>
  <si>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</si>
  <si>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</si>
  <si>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</si>
  <si>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</si>
  <si>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</si>
  <si>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</si>
  <si>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</si>
  <si>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</si>
  <si>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</si>
  <si>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</si>
  <si>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</si>
  <si>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</si>
  <si>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</si>
  <si>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</si>
  <si>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</si>
  <si>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</si>
  <si>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</si>
  <si>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</si>
  <si>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</si>
  <si>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</si>
  <si>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</si>
  <si>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</si>
  <si>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</si>
  <si>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</si>
  <si>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</si>
  <si>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</si>
  <si>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</si>
  <si>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</si>
  <si>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</si>
  <si>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</si>
  <si>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</si>
  <si>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</si>
  <si>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</si>
  <si>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</si>
  <si>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</si>
  <si>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</si>
  <si>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</si>
  <si>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</si>
  <si>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</si>
  <si>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</si>
  <si>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</si>
  <si>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</si>
  <si>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</si>
  <si>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</si>
  <si>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</si>
  <si>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</si>
  <si>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</si>
  <si>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</si>
  <si>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</si>
  <si>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</si>
  <si>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</si>
  <si>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</si>
  <si>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</si>
  <si>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</si>
  <si>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</si>
  <si>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</si>
  <si>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</si>
  <si>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</si>
  <si>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</si>
  <si>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</si>
  <si>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</si>
  <si>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</si>
  <si>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</si>
  <si>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</si>
  <si>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</si>
  <si>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</si>
  <si>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</si>
  <si>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</si>
  <si>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</si>
  <si>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</si>
  <si>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</si>
  <si>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</si>
  <si>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</si>
  <si>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</si>
  <si>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</si>
  <si>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</si>
  <si>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</si>
  <si>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</si>
  <si>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</si>
  <si>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</si>
  <si>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</si>
  <si>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</si>
  <si>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</si>
  <si>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</si>
  <si>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</si>
  <si>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</si>
  <si>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</si>
  <si>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</si>
  <si>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</si>
  <si>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</si>
  <si>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</si>
  <si>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</si>
  <si>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</si>
  <si>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</si>
  <si>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</si>
  <si>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</si>
  <si>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</si>
  <si>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</si>
  <si>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</si>
  <si>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</si>
  <si>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</si>
  <si>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</si>
  <si>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</si>
  <si>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</si>
  <si>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</si>
  <si>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</si>
  <si>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</si>
  <si>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</si>
  <si>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</si>
  <si>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</si>
  <si>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</si>
  <si>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</si>
  <si>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</si>
  <si>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</si>
  <si>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</si>
  <si>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</si>
  <si>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</si>
  <si>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</si>
  <si>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</si>
  <si>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</si>
  <si>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</si>
  <si>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</si>
  <si>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</si>
  <si>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</si>
  <si>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</si>
  <si>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</si>
  <si>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</si>
  <si>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</si>
  <si>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</si>
  <si>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</si>
  <si>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</si>
  <si>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</si>
  <si>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</si>
  <si>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</si>
  <si>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</si>
  <si>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</si>
  <si>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</si>
  <si>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</si>
  <si>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</si>
  <si>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</si>
  <si>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</si>
  <si>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</si>
  <si>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</si>
  <si>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</si>
  <si>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</si>
  <si>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</si>
  <si>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</si>
  <si>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</si>
  <si>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</si>
  <si>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</si>
  <si>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</si>
  <si>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</si>
  <si>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</si>
  <si>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</si>
  <si>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</si>
  <si>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</si>
  <si>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</si>
  <si>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</si>
  <si>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</si>
  <si>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</si>
  <si>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</si>
  <si>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</si>
  <si>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</si>
  <si>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</si>
  <si>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</si>
  <si>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</si>
  <si>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</si>
  <si>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</si>
  <si>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</si>
  <si>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</si>
  <si>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</si>
  <si>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</si>
  <si>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</si>
  <si>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</si>
  <si>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</si>
  <si>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</si>
  <si>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</si>
  <si>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</si>
  <si>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</si>
  <si>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</si>
  <si>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</si>
  <si>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</si>
  <si>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</si>
  <si>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</si>
  <si>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</si>
  <si>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</si>
  <si>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</si>
  <si>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</si>
  <si>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</si>
  <si>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</si>
  <si>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</si>
  <si>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</si>
  <si>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</si>
  <si>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</si>
  <si>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</si>
  <si>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</si>
  <si>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</si>
  <si>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</si>
  <si>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</si>
  <si>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</si>
  <si>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</si>
  <si>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</si>
  <si>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</si>
  <si>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</si>
  <si>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</si>
  <si>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</si>
  <si>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</si>
  <si>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</si>
  <si>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</si>
  <si>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</si>
  <si>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</si>
  <si>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</si>
  <si>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</si>
  <si>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</si>
  <si>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</si>
  <si>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</si>
  <si>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</si>
  <si>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</si>
  <si>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</si>
  <si>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</si>
  <si>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</si>
  <si>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</si>
  <si>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</si>
  <si>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</si>
  <si>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</si>
  <si>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</si>
  <si>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</si>
  <si>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</si>
  <si>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</si>
  <si>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</si>
  <si>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</si>
  <si>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</si>
  <si>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</si>
  <si>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</si>
  <si>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</si>
  <si>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</si>
  <si>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</si>
  <si>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</si>
  <si>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</si>
  <si>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</si>
  <si>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</si>
  <si>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</si>
  <si>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</si>
  <si>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</si>
  <si>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</si>
  <si>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</si>
  <si>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</si>
  <si>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</si>
  <si>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</si>
  <si>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</si>
  <si>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</si>
  <si>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</si>
  <si>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</si>
  <si>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</si>
  <si>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</si>
  <si>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</si>
  <si>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</si>
  <si>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</si>
  <si>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</si>
  <si>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</si>
  <si>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</si>
  <si>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</si>
  <si>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</si>
  <si>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</si>
  <si>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</si>
  <si>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</si>
  <si>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</si>
  <si>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</si>
  <si>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</si>
  <si>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</si>
  <si>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</si>
  <si>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</si>
  <si>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</si>
  <si>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</si>
  <si>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</si>
  <si>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</si>
  <si>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</si>
  <si>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</si>
  <si>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</si>
  <si>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</si>
  <si>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</si>
  <si>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</si>
  <si>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</si>
  <si>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</si>
  <si>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</si>
  <si>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</si>
  <si>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</si>
  <si>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</si>
  <si>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</si>
  <si>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</si>
  <si>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</si>
  <si>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</si>
  <si>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</si>
  <si>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</si>
  <si>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</si>
  <si>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</si>
  <si>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</si>
  <si>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</si>
  <si>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</si>
  <si>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</si>
  <si>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</si>
  <si>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</si>
  <si>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</si>
  <si>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</si>
  <si>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</si>
  <si>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</si>
  <si>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</si>
  <si>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</si>
  <si>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</si>
  <si>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</si>
  <si>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</si>
  <si>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</si>
  <si>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</si>
  <si>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</si>
  <si>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</si>
  <si>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</si>
  <si>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</si>
  <si>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</si>
  <si>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</si>
  <si>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</si>
  <si>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</si>
  <si>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</si>
  <si>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</si>
  <si>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</si>
  <si>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</si>
  <si>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</si>
  <si>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</si>
  <si>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</si>
  <si>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</si>
  <si>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</si>
  <si>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</si>
  <si>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</si>
  <si>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</si>
  <si>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</si>
  <si>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</si>
  <si>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</si>
  <si>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</si>
  <si>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</si>
  <si>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</si>
  <si>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</si>
  <si>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</si>
  <si>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</si>
  <si>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</si>
  <si>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</si>
  <si>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</si>
  <si>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</si>
  <si>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</si>
  <si>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</si>
  <si>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</si>
  <si>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</si>
  <si>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</si>
  <si>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</si>
  <si>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</si>
  <si>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</si>
  <si>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</si>
  <si>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</si>
  <si>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</si>
  <si>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</si>
  <si>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</si>
  <si>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</si>
  <si>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</si>
  <si>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</si>
  <si>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</si>
  <si>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</si>
  <si>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</si>
  <si>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</si>
  <si>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</si>
  <si>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</si>
  <si>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</si>
  <si>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</si>
  <si>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</si>
  <si>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</si>
  <si>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</si>
  <si>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</si>
  <si>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</si>
  <si>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</si>
  <si>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</si>
  <si>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</si>
  <si>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</si>
  <si>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</si>
  <si>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</si>
  <si>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</si>
  <si>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</si>
  <si>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</si>
  <si>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</si>
  <si>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</si>
  <si>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</si>
  <si>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</si>
  <si>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</si>
  <si>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</si>
  <si>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</si>
  <si>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</si>
  <si>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</si>
  <si>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</si>
  <si>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</si>
  <si>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</si>
  <si>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</si>
  <si>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</si>
  <si>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</si>
  <si>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</si>
  <si>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</si>
  <si>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</si>
  <si>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</si>
  <si>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</si>
  <si>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</si>
  <si>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</si>
  <si>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</si>
  <si>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</si>
  <si>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</si>
  <si>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</si>
  <si>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</si>
  <si>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</si>
  <si>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</si>
  <si>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</si>
  <si>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</si>
  <si>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</si>
  <si>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</si>
  <si>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</si>
  <si>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</si>
  <si>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</si>
  <si>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</si>
  <si>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</si>
  <si>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</si>
  <si>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</si>
  <si>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</si>
  <si>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</si>
  <si>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</si>
  <si>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</si>
  <si>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</si>
  <si>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</si>
  <si>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</si>
  <si>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</si>
  <si>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</si>
  <si>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</si>
  <si>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</si>
  <si>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</si>
  <si>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</si>
  <si>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</si>
  <si>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</si>
  <si>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</si>
  <si>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</si>
  <si>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</si>
  <si>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</si>
  <si>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</si>
  <si>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</si>
  <si>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</si>
  <si>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</si>
  <si>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</si>
  <si>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</si>
  <si>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</si>
  <si>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</si>
  <si>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</si>
  <si>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</si>
  <si>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</si>
  <si>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</si>
  <si>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</si>
  <si>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</si>
  <si>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</si>
  <si>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</si>
  <si>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</si>
  <si>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</si>
  <si>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</si>
  <si>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</si>
  <si>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</si>
  <si>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</si>
  <si>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</si>
  <si>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</si>
  <si>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</si>
  <si>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</si>
  <si>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</si>
  <si>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</si>
  <si>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</si>
  <si>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</si>
  <si>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</si>
  <si>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</si>
  <si>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</si>
  <si>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</si>
  <si>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</si>
  <si>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</si>
  <si>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</si>
  <si>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</si>
  <si>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</si>
  <si>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</si>
  <si>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</si>
  <si>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</si>
  <si>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</si>
  <si>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</si>
  <si>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</si>
  <si>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</si>
  <si>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</si>
  <si>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</si>
  <si>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</si>
  <si>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</si>
  <si>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</si>
  <si>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</si>
  <si>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</si>
  <si>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</si>
  <si>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</si>
  <si>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</si>
  <si>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</si>
  <si>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</si>
  <si>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</si>
  <si>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</si>
  <si>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</si>
  <si>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</si>
  <si>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</si>
  <si>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</si>
  <si>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</si>
  <si>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</si>
  <si>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</si>
  <si>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</si>
  <si>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</si>
  <si>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</si>
  <si>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</si>
  <si>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</si>
  <si>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</si>
  <si>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</si>
  <si>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</si>
  <si>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</si>
  <si>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</si>
  <si>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</si>
  <si>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</si>
  <si>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</si>
  <si>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</si>
  <si>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</si>
  <si>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</si>
  <si>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</si>
  <si>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</si>
  <si>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</si>
  <si>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</si>
  <si>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</si>
  <si>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</si>
  <si>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</si>
  <si>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</si>
  <si>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</si>
  <si>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</si>
  <si>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</si>
  <si>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</si>
  <si>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</si>
  <si>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</si>
  <si>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</si>
  <si>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</si>
  <si>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</si>
  <si>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</si>
  <si>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</si>
  <si>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</si>
  <si>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</si>
  <si>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</si>
  <si>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</si>
  <si>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</si>
  <si>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</si>
  <si>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</si>
  <si>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</si>
  <si>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</si>
  <si>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</si>
  <si>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</si>
  <si>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</si>
  <si>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</si>
  <si>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</si>
  <si>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</si>
  <si>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</si>
  <si>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</si>
  <si>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</si>
  <si>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</si>
  <si>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</si>
  <si>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</si>
  <si>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</si>
  <si>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</si>
  <si>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</si>
  <si>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</si>
  <si>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</si>
  <si>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</si>
  <si>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</si>
  <si>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</si>
  <si>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</si>
  <si>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</si>
  <si>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</si>
  <si>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</si>
  <si>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</si>
  <si>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</si>
  <si>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</si>
  <si>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</si>
  <si>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</si>
  <si>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</si>
  <si>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</si>
  <si>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</si>
  <si>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</si>
  <si>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</si>
  <si>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</si>
  <si>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</si>
  <si>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</si>
  <si>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</si>
  <si>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</si>
  <si>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</si>
  <si>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</si>
  <si>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</si>
  <si>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</si>
  <si>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</si>
  <si>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</si>
  <si>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</si>
  <si>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</si>
  <si>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</si>
  <si>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</si>
  <si>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</si>
  <si>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</si>
  <si>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</si>
  <si>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</si>
  <si>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</si>
  <si>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</si>
  <si>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</si>
  <si>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</si>
  <si>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</si>
  <si>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</si>
  <si>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</si>
  <si>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</si>
  <si>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</si>
  <si>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</si>
  <si>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</si>
  <si>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</si>
  <si>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</si>
  <si>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</si>
  <si>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</si>
  <si>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</si>
  <si>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</si>
  <si>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</si>
  <si>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</si>
  <si>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</si>
  <si>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</si>
  <si>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</si>
  <si>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</si>
  <si>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</si>
  <si>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</si>
  <si>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</si>
  <si>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</si>
  <si>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</si>
  <si>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</si>
  <si>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</si>
  <si>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</si>
  <si>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</si>
  <si>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</si>
  <si>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</si>
  <si>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</si>
  <si>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</si>
  <si>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</si>
  <si>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</si>
  <si>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</si>
  <si>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</si>
  <si>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</si>
  <si>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</si>
  <si>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</si>
  <si>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</si>
  <si>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</si>
  <si>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</si>
  <si>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</si>
  <si>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</si>
  <si>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</si>
  <si>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</si>
  <si>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</si>
  <si>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</si>
  <si>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</si>
  <si>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</si>
  <si>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</si>
  <si>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</si>
  <si>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</si>
  <si>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</si>
  <si>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</si>
  <si>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</si>
  <si>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</si>
  <si>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</si>
  <si>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</si>
  <si>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</si>
  <si>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</si>
  <si>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</si>
  <si>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</si>
  <si>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</si>
  <si>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</si>
  <si>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</si>
  <si>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</si>
  <si>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</si>
  <si>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</si>
  <si>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</si>
  <si>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</si>
  <si>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</si>
  <si>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</si>
  <si>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</si>
  <si>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</si>
  <si>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</si>
  <si>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</si>
  <si>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</si>
  <si>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</si>
  <si>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</si>
  <si>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</si>
  <si>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</si>
  <si>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</si>
  <si>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</si>
  <si>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</si>
  <si>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</si>
  <si>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</si>
  <si>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</si>
  <si>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</si>
  <si>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</si>
  <si>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</si>
  <si>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</si>
  <si>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</si>
  <si>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</si>
  <si>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</si>
  <si>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</si>
  <si>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</si>
  <si>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</si>
  <si>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</si>
  <si>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</si>
  <si>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</si>
  <si>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</si>
  <si>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</si>
  <si>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</si>
  <si>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</si>
  <si>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</si>
  <si>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</si>
  <si>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</si>
  <si>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</si>
  <si>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</si>
  <si>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</si>
  <si>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</si>
  <si>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</si>
  <si>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</si>
  <si>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</si>
  <si>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</si>
  <si>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</si>
  <si>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</si>
  <si>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</si>
  <si>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</si>
  <si>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</si>
  <si>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</si>
  <si>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</si>
  <si>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</si>
  <si>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</si>
  <si>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</si>
  <si>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</si>
  <si>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</si>
  <si>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</si>
  <si>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</si>
  <si>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</si>
  <si>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</si>
  <si>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</si>
  <si>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</si>
  <si>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</si>
  <si>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</si>
  <si>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</si>
  <si>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</si>
  <si>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</si>
  <si>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</si>
  <si>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</si>
  <si>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</si>
  <si>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</si>
  <si>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</si>
  <si>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</si>
  <si>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</si>
  <si>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</si>
  <si>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</si>
  <si>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</si>
  <si>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</si>
  <si>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</si>
  <si>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</si>
  <si>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</si>
  <si>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</si>
  <si>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</si>
  <si>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</si>
  <si>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</si>
  <si>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</si>
  <si>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</si>
  <si>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</si>
  <si>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</si>
  <si>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</si>
  <si>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</si>
  <si>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</si>
  <si>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</si>
  <si>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</si>
  <si>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</si>
  <si>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</si>
  <si>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</si>
  <si>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</si>
  <si>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</si>
  <si>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</si>
  <si>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</si>
  <si>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</si>
  <si>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</si>
  <si>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</si>
  <si>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</si>
  <si>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</si>
  <si>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</si>
  <si>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</si>
  <si>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</si>
  <si>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</si>
  <si>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</si>
  <si>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</si>
  <si>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</si>
  <si>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</si>
  <si>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</si>
  <si>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</si>
  <si>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</si>
  <si>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</si>
  <si>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</si>
  <si>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</si>
  <si>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</si>
  <si>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</si>
  <si>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</si>
  <si>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</si>
  <si>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</si>
  <si>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</si>
  <si>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</si>
  <si>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</si>
  <si>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</si>
  <si>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</si>
  <si>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</si>
  <si>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</si>
  <si>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</si>
  <si>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</si>
  <si>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</si>
  <si>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</si>
  <si>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</si>
  <si>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</si>
  <si>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</si>
  <si>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</si>
  <si>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</si>
  <si>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</si>
  <si>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</si>
  <si>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</si>
  <si>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</si>
  <si>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</si>
  <si>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</si>
  <si>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</si>
  <si>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</si>
  <si>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</si>
  <si>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</si>
  <si>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</si>
  <si>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</si>
  <si>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</si>
  <si>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</si>
  <si>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</si>
  <si>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</si>
  <si>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</si>
  <si>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</si>
  <si>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</si>
  <si>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</si>
  <si>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</si>
  <si>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</si>
  <si>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</si>
  <si>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</si>
  <si>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</si>
  <si>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</si>
  <si>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</si>
  <si>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</si>
  <si>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</si>
  <si>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</si>
  <si>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</si>
  <si>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</si>
  <si>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</si>
  <si>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</si>
  <si>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</si>
  <si>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</si>
  <si>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</si>
  <si>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</si>
  <si>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</si>
  <si>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</si>
  <si>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</si>
  <si>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</si>
  <si>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</si>
  <si>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</si>
  <si>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</si>
  <si>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</si>
  <si>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</si>
  <si>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</si>
  <si>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</si>
  <si>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</si>
  <si>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</si>
  <si>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</si>
  <si>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</si>
  <si>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</si>
  <si>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</si>
  <si>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</si>
  <si>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</si>
  <si>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</si>
  <si>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</si>
  <si>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</si>
  <si>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</si>
  <si>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</si>
  <si>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</si>
  <si>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</si>
  <si>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</si>
  <si>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</si>
  <si>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</si>
  <si>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</si>
  <si>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</si>
  <si>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</si>
  <si>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</si>
  <si>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</si>
  <si>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</si>
  <si>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</si>
  <si>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</si>
  <si>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</si>
  <si>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</si>
  <si>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</si>
  <si>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</si>
  <si>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</si>
  <si>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</si>
  <si>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</si>
  <si>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</si>
  <si>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</si>
  <si>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</si>
  <si>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</si>
  <si>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</si>
  <si>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</si>
  <si>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</si>
  <si>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</si>
  <si>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</si>
  <si>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</si>
  <si>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</si>
  <si>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</si>
  <si>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</si>
  <si>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</si>
  <si>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</si>
  <si>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</si>
  <si>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</si>
  <si>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</si>
  <si>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</si>
  <si>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</si>
  <si>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</si>
  <si>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</si>
  <si>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</si>
  <si>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</si>
  <si>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</si>
  <si>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</si>
  <si>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</si>
  <si>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</si>
  <si>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</si>
  <si>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</si>
  <si>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</si>
  <si>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</si>
  <si>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</si>
  <si>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</si>
  <si>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</si>
  <si>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</si>
  <si>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</si>
  <si>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</si>
  <si>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</si>
  <si>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</si>
  <si>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</si>
  <si>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</si>
  <si>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</si>
  <si>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</si>
  <si>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</si>
  <si>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</si>
  <si>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</si>
  <si>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</si>
  <si>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</si>
  <si>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</si>
  <si>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</si>
  <si>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</si>
  <si>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</si>
  <si>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</si>
  <si>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</si>
  <si>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</si>
  <si>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</si>
  <si>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</si>
  <si>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</si>
  <si>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</si>
  <si>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</si>
  <si>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</si>
  <si>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</si>
  <si>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</si>
  <si>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</si>
  <si>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</si>
  <si>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</si>
  <si>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</si>
  <si>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</si>
  <si>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</si>
  <si>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</si>
  <si>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</si>
  <si>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</si>
  <si>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</si>
  <si>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</si>
  <si>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</si>
  <si>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</si>
  <si>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</si>
  <si>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</si>
  <si>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</si>
  <si>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</si>
  <si>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</si>
  <si>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</si>
  <si>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</si>
  <si>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</si>
  <si>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</si>
  <si>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</si>
  <si>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</si>
  <si>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</si>
  <si>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</si>
  <si>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</si>
  <si>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</si>
  <si>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</si>
  <si>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</si>
  <si>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</si>
  <si>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</si>
  <si>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</si>
  <si>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</si>
  <si>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</si>
  <si>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</si>
  <si>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</si>
  <si>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</si>
  <si>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</si>
  <si>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</si>
  <si>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</si>
  <si>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</si>
  <si>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</si>
  <si>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</si>
  <si>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</si>
  <si>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</si>
  <si>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</si>
  <si>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</si>
  <si>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</si>
  <si>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</si>
  <si>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</si>
  <si>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</si>
  <si>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</si>
  <si>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</si>
  <si>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</si>
  <si>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</si>
  <si>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</si>
  <si>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</si>
  <si>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</si>
  <si>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</si>
  <si>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</si>
  <si>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</si>
  <si>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</si>
  <si>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</si>
  <si>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</si>
  <si>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</si>
  <si>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</si>
  <si>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</si>
  <si>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</si>
  <si>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</si>
  <si>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</si>
  <si>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</si>
  <si>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</si>
  <si>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</si>
  <si>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</si>
  <si>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</si>
  <si>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</si>
  <si>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</si>
  <si>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</si>
  <si>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</si>
  <si>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</si>
  <si>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</si>
  <si>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</si>
  <si>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</si>
  <si>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</si>
  <si>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</si>
  <si>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</si>
  <si>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</si>
  <si>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</si>
  <si>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</si>
  <si>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</si>
  <si>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</si>
  <si>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</si>
  <si>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</si>
  <si>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</si>
  <si>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</si>
  <si>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</si>
  <si>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</si>
  <si>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</si>
  <si>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</si>
  <si>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</si>
  <si>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</si>
  <si>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</si>
  <si>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</si>
  <si>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</si>
  <si>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</si>
  <si>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</si>
  <si>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</si>
  <si>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</si>
  <si>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</si>
  <si>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</si>
  <si>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</si>
  <si>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</si>
  <si>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</si>
  <si>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</si>
  <si>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</si>
  <si>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</si>
  <si>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</si>
  <si>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</si>
  <si>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</si>
  <si>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</si>
  <si>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</si>
  <si>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</si>
  <si>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</si>
  <si>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</si>
  <si>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</si>
  <si>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</si>
  <si>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</si>
  <si>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</si>
  <si>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</si>
  <si>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</si>
  <si>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</si>
  <si>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</si>
  <si>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</si>
  <si>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</si>
  <si>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</si>
  <si>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</si>
  <si>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</si>
  <si>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</si>
  <si>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</si>
  <si>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</si>
  <si>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</si>
  <si>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</si>
  <si>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</si>
  <si>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</si>
  <si>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</si>
  <si>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</si>
  <si>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</si>
  <si>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</si>
  <si>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</si>
  <si>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</si>
  <si>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</si>
  <si>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</si>
  <si>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</si>
  <si>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</si>
  <si>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</si>
  <si>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</si>
  <si>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</si>
  <si>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</si>
  <si>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</si>
  <si>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</si>
  <si>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</si>
  <si>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</si>
  <si>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</si>
  <si>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</si>
  <si>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</si>
  <si>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</si>
  <si>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</si>
  <si>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</si>
  <si>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</si>
  <si>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</si>
  <si>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</si>
  <si>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</si>
  <si>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</si>
  <si>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</si>
  <si>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</si>
  <si>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</si>
  <si>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</si>
  <si>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</si>
  <si>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</si>
  <si>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</si>
  <si>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</si>
  <si>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</si>
  <si>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</si>
  <si>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</si>
  <si>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</si>
  <si>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</si>
  <si>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</si>
  <si>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</si>
  <si>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</si>
  <si>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</si>
  <si>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</si>
  <si>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</si>
  <si>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</si>
  <si>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</si>
  <si>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</si>
  <si>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</si>
  <si>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</si>
  <si>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</si>
  <si>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</si>
  <si>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</si>
  <si>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</si>
  <si>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</si>
  <si>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</si>
  <si>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</si>
  <si>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</si>
  <si>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</si>
  <si>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</si>
  <si>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</si>
  <si>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</si>
  <si>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</si>
  <si>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</si>
  <si>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</si>
  <si>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</si>
  <si>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</si>
  <si>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</si>
  <si>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</si>
  <si>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</si>
  <si>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</si>
  <si>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</si>
  <si>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</si>
  <si>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</si>
  <si>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</si>
  <si>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</si>
  <si>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</si>
  <si>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</si>
  <si>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</si>
  <si>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</si>
  <si>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</si>
  <si>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</si>
  <si>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</si>
  <si>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</si>
  <si>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</si>
  <si>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</si>
  <si>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</si>
  <si>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</si>
  <si>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</si>
  <si>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</si>
  <si>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</si>
  <si>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</si>
  <si>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</si>
  <si>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</si>
  <si>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</si>
  <si>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</si>
  <si>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</si>
  <si>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</si>
  <si>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</si>
  <si>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</si>
  <si>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</si>
  <si>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</si>
  <si>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</si>
  <si>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</si>
  <si>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</si>
  <si>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</si>
  <si>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</si>
  <si>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</si>
  <si>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</si>
  <si>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</si>
  <si>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</si>
  <si>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</si>
  <si>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</si>
  <si>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</si>
  <si>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</si>
  <si>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</si>
  <si>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</si>
  <si>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</si>
  <si>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</si>
  <si>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</si>
  <si>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</si>
  <si>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</si>
  <si>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</si>
  <si>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</si>
  <si>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</si>
  <si>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</si>
  <si>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</si>
  <si>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</si>
  <si>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</si>
  <si>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</si>
  <si>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</si>
  <si>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</si>
  <si>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</si>
  <si>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</si>
  <si>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</si>
  <si>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</si>
  <si>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</si>
  <si>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</si>
  <si>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</si>
  <si>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</si>
  <si>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</si>
  <si>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</si>
  <si>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</si>
  <si>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</si>
  <si>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</si>
  <si>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</si>
  <si>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</si>
  <si>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</si>
  <si>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</si>
  <si>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</si>
  <si>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</si>
  <si>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</si>
  <si>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</si>
  <si>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</si>
  <si>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</si>
  <si>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</si>
  <si>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</si>
  <si>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</si>
  <si>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</si>
  <si>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</si>
  <si>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</si>
  <si>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</si>
  <si>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</si>
  <si>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</si>
  <si>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</si>
  <si>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</si>
  <si>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</si>
  <si>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</si>
  <si>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</si>
  <si>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</si>
  <si>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</si>
  <si>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</si>
  <si>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</si>
  <si>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</si>
  <si>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</si>
  <si>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</si>
  <si>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</si>
  <si>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</si>
  <si>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</si>
  <si>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</si>
  <si>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</si>
  <si>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</si>
  <si>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</si>
  <si>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</si>
  <si>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</si>
  <si>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</si>
  <si>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</si>
  <si>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</si>
  <si>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</si>
  <si>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</si>
  <si>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</si>
  <si>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</si>
  <si>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</si>
  <si>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</si>
  <si>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</si>
  <si>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</si>
  <si>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</si>
  <si>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</si>
  <si>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</si>
  <si>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</si>
  <si>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</si>
  <si>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</si>
  <si>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</si>
  <si>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</si>
  <si>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</si>
  <si>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</si>
  <si>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</si>
  <si>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</si>
  <si>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</si>
  <si>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</si>
  <si>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</si>
  <si>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</si>
  <si>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</si>
  <si>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</si>
  <si>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</si>
  <si>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</si>
  <si>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</si>
  <si>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</si>
  <si>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</si>
  <si>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</si>
  <si>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</si>
  <si>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</si>
  <si>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</si>
  <si>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</si>
  <si>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</si>
  <si>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</si>
  <si>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</si>
  <si>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</si>
  <si>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</si>
  <si>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</si>
  <si>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</si>
  <si>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</si>
  <si>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</si>
  <si>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</si>
  <si>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</si>
  <si>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</si>
  <si>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</si>
  <si>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</si>
  <si>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</si>
  <si>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</si>
  <si>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</si>
  <si>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</si>
  <si>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</si>
  <si>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</si>
  <si>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</si>
  <si>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</si>
  <si>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</si>
  <si>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</si>
  <si>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</si>
  <si>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</si>
  <si>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</si>
  <si>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</si>
  <si>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</si>
  <si>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</si>
  <si>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</si>
  <si>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</si>
  <si>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</si>
  <si>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</si>
  <si>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</si>
  <si>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</si>
  <si>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</si>
  <si>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</si>
  <si>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</si>
  <si>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</si>
  <si>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</si>
  <si>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</si>
  <si>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</si>
  <si>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</si>
  <si>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</si>
  <si>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</si>
  <si>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</si>
  <si>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</si>
  <si>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</si>
  <si>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</si>
  <si>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</si>
  <si>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</si>
  <si>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</si>
  <si>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</si>
  <si>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</si>
  <si>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</si>
  <si>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</si>
  <si>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</si>
  <si>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</si>
  <si>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</si>
  <si>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</si>
  <si>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</si>
  <si>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</si>
  <si>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</si>
  <si>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</si>
  <si>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</si>
  <si>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</si>
  <si>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</si>
  <si>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</si>
  <si>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</si>
  <si>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</si>
  <si>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</si>
  <si>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</si>
  <si>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</si>
  <si>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</si>
  <si>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</si>
  <si>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</si>
  <si>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</si>
  <si>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</si>
  <si>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</si>
  <si>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</si>
  <si>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</si>
  <si>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</si>
  <si>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</si>
  <si>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</si>
  <si>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</si>
  <si>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</si>
  <si>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</si>
  <si>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</si>
  <si>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</si>
  <si>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</si>
  <si>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</si>
  <si>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</si>
  <si>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</si>
  <si>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</si>
  <si>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</si>
  <si>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</si>
  <si>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</si>
  <si>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</si>
  <si>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</si>
  <si>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</si>
  <si>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</si>
  <si>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</si>
  <si>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</si>
  <si>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</si>
  <si>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</si>
  <si>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</si>
  <si>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</si>
  <si>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</si>
  <si>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</si>
  <si>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</si>
  <si>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</si>
  <si>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</si>
  <si>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</si>
  <si>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</si>
  <si>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</si>
  <si>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</si>
  <si>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</si>
  <si>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</si>
  <si>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</si>
  <si>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</si>
  <si>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</si>
  <si>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</si>
  <si>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</si>
  <si>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</si>
  <si>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</si>
  <si>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</si>
  <si>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</si>
  <si>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</si>
  <si>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</si>
  <si>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</si>
  <si>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</si>
  <si>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</si>
  <si>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</si>
  <si>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</si>
  <si>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</si>
  <si>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</si>
  <si>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</si>
  <si>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</si>
  <si>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</si>
  <si>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</si>
  <si>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</si>
  <si>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</si>
  <si>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</si>
  <si>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</si>
  <si>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</si>
  <si>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</si>
  <si>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</si>
  <si>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</si>
  <si>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</si>
  <si>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</si>
  <si>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</si>
  <si>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</si>
  <si>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</si>
  <si>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</si>
  <si>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</si>
  <si>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</si>
  <si>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</si>
  <si>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</si>
  <si>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</si>
  <si>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</si>
  <si>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</si>
  <si>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</si>
  <si>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</si>
  <si>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</si>
  <si>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</si>
  <si>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</si>
  <si>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</si>
  <si>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</si>
  <si>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</si>
  <si>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</si>
  <si>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</si>
  <si>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</si>
  <si>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</si>
  <si>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</si>
  <si>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</si>
  <si>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</si>
  <si>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</si>
  <si>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</si>
  <si>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</si>
  <si>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</si>
  <si>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</si>
  <si>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</si>
  <si>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</si>
  <si>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</si>
  <si>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</si>
  <si>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</si>
  <si>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</si>
  <si>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</si>
  <si>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</si>
  <si>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</si>
  <si>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</si>
  <si>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</si>
  <si>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</si>
  <si>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</si>
  <si>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</si>
  <si>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</si>
  <si>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</si>
  <si>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</si>
  <si>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</si>
  <si>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</si>
  <si>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</si>
  <si>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</si>
  <si>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</si>
  <si>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</si>
  <si>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</si>
  <si>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</si>
  <si>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</si>
  <si>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</si>
  <si>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</si>
  <si>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</si>
  <si>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</si>
  <si>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</si>
  <si>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</si>
  <si>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</si>
  <si>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</si>
  <si>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</si>
  <si>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</si>
  <si>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</si>
  <si>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</si>
  <si>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</si>
  <si>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</si>
  <si>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</si>
  <si>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</si>
  <si>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</si>
  <si>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</si>
  <si>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</si>
  <si>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</si>
  <si>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</si>
  <si>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</si>
  <si>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</si>
  <si>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</si>
  <si>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</si>
  <si>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</si>
  <si>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</si>
  <si>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</si>
  <si>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</si>
  <si>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</si>
  <si>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</si>
  <si>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</si>
  <si>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</si>
  <si>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</si>
  <si>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</si>
  <si>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</si>
  <si>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</si>
  <si>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</si>
  <si>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</si>
  <si>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</si>
  <si>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</si>
  <si>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</si>
  <si>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</si>
  <si>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</si>
  <si>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</si>
  <si>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</si>
  <si>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</si>
  <si>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</si>
  <si>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</si>
  <si>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</si>
  <si>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</si>
  <si>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</si>
  <si>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</si>
  <si>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</si>
  <si>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</si>
  <si>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</si>
  <si>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</si>
  <si>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</si>
  <si>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</si>
  <si>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</si>
  <si>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</si>
  <si>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</si>
  <si>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</si>
  <si>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</si>
  <si>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</si>
  <si>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</si>
  <si>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</si>
  <si>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</si>
  <si>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</si>
  <si>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</si>
  <si>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</si>
  <si>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</si>
  <si>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</si>
  <si>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</si>
  <si>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</si>
  <si>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</si>
  <si>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</si>
  <si>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</si>
  <si>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</si>
  <si>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</si>
  <si>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</si>
  <si>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</si>
  <si>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</si>
  <si>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</si>
  <si>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</si>
  <si>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</si>
  <si>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</si>
  <si>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</si>
  <si>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</si>
  <si>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</si>
  <si>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</si>
  <si>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</si>
  <si>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</si>
  <si>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</si>
  <si>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</si>
  <si>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</si>
  <si>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</si>
  <si>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</si>
  <si>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</si>
  <si>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</si>
  <si>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</si>
  <si>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</si>
  <si>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</si>
  <si>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</si>
  <si>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</si>
  <si>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</si>
  <si>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</si>
  <si>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</si>
  <si>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</si>
  <si>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</si>
  <si>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</si>
  <si>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</si>
  <si>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</si>
  <si>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</si>
  <si>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</si>
  <si>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</si>
  <si>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</si>
  <si>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</si>
  <si>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</si>
  <si>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</si>
  <si>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</si>
  <si>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</si>
  <si>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</si>
  <si>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</si>
  <si>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</si>
  <si>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</si>
  <si>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</si>
  <si>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</si>
  <si>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</si>
  <si>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</si>
  <si>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</si>
  <si>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</si>
  <si>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</si>
  <si>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</si>
  <si>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</si>
  <si>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</si>
  <si>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</si>
  <si>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</si>
  <si>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</si>
  <si>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</si>
  <si>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</si>
  <si>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</si>
  <si>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</si>
  <si>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</si>
  <si>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</si>
  <si>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</si>
  <si>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</si>
  <si>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</si>
  <si>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</si>
  <si>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</si>
  <si>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</si>
  <si>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</si>
  <si>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</si>
  <si>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</si>
  <si>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</si>
  <si>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</si>
  <si>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</si>
  <si>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</si>
  <si>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</si>
  <si>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</si>
  <si>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</si>
  <si>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</si>
  <si>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</si>
  <si>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</si>
  <si>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</si>
  <si>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</si>
  <si>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</si>
  <si>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</si>
  <si>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</si>
  <si>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</si>
  <si>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</si>
  <si>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</si>
  <si>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</si>
  <si>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</si>
  <si>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</si>
  <si>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</si>
  <si>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</si>
  <si>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</si>
  <si>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</si>
  <si>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</si>
  <si>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</si>
  <si>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</si>
  <si>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</si>
  <si>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</si>
  <si>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</si>
  <si>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</si>
  <si>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</si>
  <si>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</si>
  <si>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</si>
  <si>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</si>
  <si>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</si>
  <si>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</si>
  <si>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</si>
  <si>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</si>
  <si>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</si>
  <si>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</si>
  <si>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</si>
  <si>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</si>
  <si>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</si>
  <si>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</si>
  <si>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</si>
  <si>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</si>
  <si>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</si>
  <si>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</si>
  <si>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</si>
  <si>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</si>
  <si>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</si>
  <si>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</si>
  <si>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</si>
  <si>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</si>
  <si>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</si>
  <si>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</si>
  <si>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</si>
  <si>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</si>
  <si>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</si>
  <si>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</si>
  <si>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</si>
  <si>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</si>
  <si>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</si>
  <si>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</si>
  <si>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</si>
  <si>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</si>
  <si>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</si>
  <si>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</si>
  <si>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</si>
  <si>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</si>
  <si>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</si>
  <si>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</si>
  <si>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</si>
  <si>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</si>
  <si>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</si>
  <si>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</si>
  <si>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</si>
  <si>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</si>
  <si>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</si>
  <si>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</si>
  <si>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</si>
  <si>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</si>
  <si>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</si>
  <si>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</si>
  <si>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</si>
  <si>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</si>
  <si>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</si>
  <si>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</si>
  <si>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</si>
  <si>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</si>
  <si>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</si>
  <si>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</si>
  <si>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</si>
  <si>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</si>
  <si>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</si>
  <si>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</si>
  <si>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</si>
  <si>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</si>
  <si>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</si>
  <si>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</si>
  <si>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</si>
  <si>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</si>
  <si>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</si>
  <si>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</si>
  <si>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</si>
  <si>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</si>
  <si>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</si>
  <si>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</si>
  <si>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</si>
  <si>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</si>
  <si>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</si>
  <si>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</si>
  <si>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</si>
  <si>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</si>
  <si>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</si>
  <si>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</si>
  <si>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</si>
  <si>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</si>
  <si>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</si>
  <si>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</si>
  <si>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</si>
  <si>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</si>
  <si>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</si>
  <si>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</si>
  <si>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</si>
  <si>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</si>
  <si>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</si>
  <si>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</si>
  <si>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</si>
  <si>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</si>
  <si>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</si>
  <si>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</si>
  <si>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</si>
  <si>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</si>
  <si>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</si>
  <si>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</si>
  <si>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</si>
  <si>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</si>
  <si>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</si>
  <si>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</si>
  <si>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</si>
  <si>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</si>
  <si>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</si>
  <si>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</si>
  <si>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</si>
  <si>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</si>
  <si>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</si>
  <si>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</si>
  <si>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</si>
  <si>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</si>
  <si>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</si>
  <si>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</si>
  <si>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</si>
  <si>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</si>
  <si>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</si>
  <si>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</si>
  <si>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</si>
  <si>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</si>
  <si>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</si>
  <si>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</si>
  <si>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</si>
  <si>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</si>
  <si>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</si>
  <si>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</si>
  <si>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</si>
  <si>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</si>
  <si>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</si>
  <si>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</si>
  <si>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</si>
  <si>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</si>
  <si>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</si>
  <si>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</si>
  <si>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</si>
  <si>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</si>
  <si>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</si>
  <si>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</si>
  <si>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</si>
  <si>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</si>
  <si>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</si>
  <si>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</si>
  <si>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</si>
  <si>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</si>
  <si>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</si>
  <si>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</si>
  <si>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</si>
  <si>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</si>
  <si>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</si>
  <si>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</si>
  <si>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</si>
  <si>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</si>
  <si>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</si>
  <si>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</si>
  <si>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</si>
  <si>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</si>
  <si>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</si>
  <si>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</si>
  <si>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</si>
  <si>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</si>
  <si>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</si>
  <si>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</si>
  <si>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</si>
  <si>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</si>
  <si>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</si>
  <si>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</si>
  <si>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</si>
  <si>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</si>
  <si>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</si>
  <si>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</si>
  <si>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</si>
  <si>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</si>
  <si>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</si>
  <si>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</si>
  <si>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</si>
  <si>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</si>
  <si>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</si>
  <si>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</si>
  <si>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</si>
  <si>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</si>
  <si>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</si>
  <si>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</si>
  <si>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</si>
  <si>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</si>
  <si>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</si>
  <si>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</si>
  <si>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</si>
  <si>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</si>
  <si>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</si>
  <si>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</si>
  <si>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</si>
  <si>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</si>
  <si>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</si>
  <si>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</si>
  <si>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</si>
  <si>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</si>
  <si>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</si>
  <si>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</si>
  <si>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</si>
  <si>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</si>
  <si>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</si>
  <si>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</si>
  <si>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</si>
  <si>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</si>
  <si>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</si>
  <si>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</si>
  <si>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</si>
  <si>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</si>
  <si>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</si>
  <si>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</si>
  <si>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</si>
  <si>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</si>
  <si>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</si>
  <si>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</si>
  <si>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</si>
  <si>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</si>
  <si>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</si>
  <si>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</si>
  <si>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</si>
  <si>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</si>
  <si>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</si>
  <si>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</si>
  <si>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</si>
  <si>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</si>
  <si>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</si>
  <si>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</si>
  <si>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</si>
  <si>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</si>
  <si>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</si>
  <si>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</si>
  <si>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</si>
  <si>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</si>
  <si>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</si>
  <si>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</si>
  <si>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</si>
  <si>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</si>
  <si>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</si>
  <si>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</si>
  <si>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</si>
  <si>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</si>
  <si>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</si>
  <si>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</si>
  <si>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</si>
  <si>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</si>
  <si>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</si>
  <si>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</si>
  <si>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</si>
  <si>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</si>
  <si>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</si>
  <si>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</si>
  <si>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</si>
  <si>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</si>
  <si>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</si>
  <si>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</si>
  <si>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</si>
  <si>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</si>
  <si>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</si>
  <si>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</si>
  <si>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</si>
  <si>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</si>
  <si>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</si>
  <si>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</si>
  <si>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</si>
  <si>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</si>
  <si>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</si>
  <si>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</si>
  <si>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</si>
  <si>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</si>
  <si>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</si>
  <si>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</si>
  <si>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</si>
  <si>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</si>
  <si>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</si>
  <si>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</si>
  <si>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</si>
  <si>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</si>
  <si>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</si>
  <si>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</si>
  <si>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</si>
  <si>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</si>
  <si>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</si>
  <si>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</si>
  <si>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</si>
  <si>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</si>
  <si>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</si>
  <si>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</si>
  <si>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</si>
  <si>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</si>
  <si>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</si>
  <si>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</si>
  <si>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</si>
  <si>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</si>
  <si>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</si>
  <si>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</si>
  <si>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</si>
  <si>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</si>
  <si>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</si>
  <si>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</si>
  <si>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</si>
  <si>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</si>
  <si>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</si>
  <si>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</si>
  <si>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</si>
  <si>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</si>
  <si>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</si>
  <si>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</si>
  <si>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</si>
  <si>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</si>
  <si>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</si>
  <si>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</si>
  <si>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</si>
  <si>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</si>
  <si>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</si>
  <si>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</si>
  <si>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</si>
  <si>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</si>
  <si>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</si>
  <si>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</si>
  <si>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</si>
  <si>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</si>
  <si>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</si>
  <si>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</si>
  <si>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</si>
  <si>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</si>
  <si>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</si>
  <si>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</si>
  <si>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</si>
  <si>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</si>
  <si>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</si>
  <si>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</si>
  <si>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</si>
  <si>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</si>
  <si>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</si>
  <si>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</si>
  <si>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</si>
  <si>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</si>
  <si>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</si>
  <si>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</si>
  <si>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</si>
  <si>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</si>
  <si>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</si>
  <si>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</si>
  <si>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</si>
  <si>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</si>
  <si>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</si>
  <si>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</si>
  <si>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</si>
  <si>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</si>
  <si>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</si>
  <si>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</si>
  <si>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</si>
  <si>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</si>
  <si>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</si>
  <si>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</si>
  <si>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</si>
  <si>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</si>
  <si>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</si>
  <si>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</si>
  <si>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</si>
  <si>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</si>
  <si>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</si>
  <si>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</si>
  <si>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</si>
  <si>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</si>
  <si>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</si>
  <si>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</si>
  <si>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</si>
  <si>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</si>
  <si>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</si>
  <si>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</si>
  <si>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</si>
  <si>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</si>
  <si>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</si>
  <si>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</si>
  <si>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</si>
  <si>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</si>
  <si>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</si>
  <si>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</si>
  <si>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</si>
  <si>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</si>
  <si>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</si>
  <si>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</si>
  <si>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</si>
  <si>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</si>
  <si>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</si>
  <si>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</si>
  <si>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</si>
  <si>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</si>
  <si>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</si>
  <si>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</si>
  <si>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</si>
  <si>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</si>
  <si>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</si>
  <si>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</si>
  <si>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</si>
  <si>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</si>
  <si>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</si>
  <si>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</si>
  <si>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</si>
  <si>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</si>
  <si>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</si>
  <si>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</si>
  <si>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</si>
  <si>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</si>
  <si>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</si>
  <si>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</si>
  <si>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</si>
  <si>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</si>
  <si>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</si>
  <si>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</si>
  <si>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</si>
  <si>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</si>
  <si>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</si>
  <si>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</si>
  <si>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</si>
  <si>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</si>
  <si>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</si>
  <si>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</si>
  <si>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</si>
  <si>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</si>
  <si>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</si>
  <si>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</si>
  <si>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</si>
  <si>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</si>
  <si>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</si>
  <si>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</si>
  <si>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</si>
  <si>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</si>
  <si>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</si>
  <si>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</si>
  <si>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</si>
  <si>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</si>
  <si>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</si>
  <si>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</si>
  <si>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</si>
  <si>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</si>
  <si>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</si>
  <si>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</si>
  <si>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</si>
  <si>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</si>
  <si>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</si>
  <si>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</si>
  <si>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</si>
  <si>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</si>
  <si>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</si>
  <si>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</si>
  <si>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</si>
  <si>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</si>
  <si>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</si>
  <si>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</si>
  <si>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</si>
  <si>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</si>
  <si>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</si>
  <si>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</si>
  <si>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</si>
  <si>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</si>
  <si>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</si>
  <si>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</si>
  <si>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</si>
  <si>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</si>
  <si>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</si>
  <si>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</si>
  <si>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</si>
  <si>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</si>
  <si>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</si>
  <si>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</si>
  <si>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</si>
  <si>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</si>
  <si>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</si>
  <si>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</si>
  <si>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</si>
  <si>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</si>
  <si>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</si>
  <si>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</si>
  <si>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</si>
  <si>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</si>
  <si>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</si>
  <si>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</si>
  <si>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</si>
  <si>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</si>
  <si>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</si>
  <si>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</si>
  <si>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</si>
  <si>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</si>
  <si>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</si>
  <si>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</si>
  <si>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</si>
  <si>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</si>
  <si>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</si>
  <si>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</si>
  <si>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</si>
  <si>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</si>
  <si>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</si>
  <si>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</si>
  <si>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</si>
  <si>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</si>
  <si>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</si>
  <si>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</si>
  <si>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</si>
  <si>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</si>
  <si>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</si>
  <si>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</si>
  <si>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</si>
  <si>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</si>
  <si>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</si>
  <si>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</si>
  <si>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</si>
  <si>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</si>
  <si>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</si>
  <si>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</si>
  <si>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</si>
  <si>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</si>
  <si>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</si>
  <si>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</si>
  <si>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</si>
  <si>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</si>
  <si>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</si>
  <si>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</si>
  <si>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</si>
  <si>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</si>
  <si>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</si>
  <si>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</si>
  <si>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</si>
  <si>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</si>
  <si>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</si>
  <si>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</si>
  <si>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</si>
  <si>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</si>
  <si>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</si>
  <si>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</si>
  <si>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</si>
  <si>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</si>
  <si>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</si>
  <si>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</si>
  <si>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</si>
  <si>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</si>
  <si>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</si>
  <si>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</si>
  <si>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</si>
  <si>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</si>
  <si>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</si>
  <si>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</si>
  <si>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</si>
  <si>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</si>
  <si>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</si>
  <si>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</si>
  <si>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</si>
  <si>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</si>
  <si>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</si>
  <si>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</si>
  <si>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</si>
  <si>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</si>
  <si>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</si>
  <si>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</si>
  <si>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</si>
  <si>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</si>
  <si>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</si>
  <si>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</si>
  <si>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</si>
  <si>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</si>
  <si>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</si>
  <si>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</si>
  <si>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</si>
  <si>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</si>
  <si>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</si>
  <si>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</si>
  <si>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</si>
  <si>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</si>
  <si>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</si>
  <si>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</si>
  <si>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</si>
  <si>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</si>
  <si>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</si>
  <si>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</si>
  <si>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</si>
  <si>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</si>
  <si>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</si>
  <si>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</si>
  <si>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</si>
  <si>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</si>
  <si>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</si>
  <si>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</si>
  <si>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</si>
  <si>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</si>
  <si>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</si>
  <si>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</si>
  <si>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</si>
  <si>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</si>
  <si>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</si>
  <si>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</si>
  <si>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</si>
  <si>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</si>
  <si>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</si>
  <si>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</si>
  <si>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</si>
  <si>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</si>
  <si>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</si>
  <si>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</si>
  <si>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</si>
  <si>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</si>
  <si>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</si>
  <si>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</si>
  <si>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</si>
  <si>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</si>
  <si>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</si>
  <si>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</si>
  <si>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</si>
  <si>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</si>
  <si>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</si>
  <si>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</si>
  <si>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</si>
  <si>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</si>
  <si>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</si>
  <si>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</si>
  <si>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</si>
  <si>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</si>
  <si>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</si>
  <si>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</si>
  <si>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</si>
  <si>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</si>
  <si>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</si>
  <si>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</si>
  <si>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</si>
  <si>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</si>
  <si>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</si>
  <si>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</si>
  <si>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</si>
  <si>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</si>
  <si>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</si>
  <si>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</si>
  <si>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</si>
  <si>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</si>
  <si>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</si>
  <si>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</si>
  <si>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</si>
  <si>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</si>
  <si>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</si>
  <si>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</si>
  <si>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</si>
  <si>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</si>
  <si>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</si>
  <si>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</si>
  <si>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</si>
  <si>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</si>
  <si>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</si>
  <si>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</si>
  <si>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</si>
  <si>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</si>
  <si>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</si>
  <si>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</si>
  <si>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</si>
  <si>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</si>
  <si>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</si>
  <si>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</si>
  <si>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</si>
  <si>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</si>
  <si>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</si>
  <si>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</si>
  <si>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</si>
  <si>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</si>
  <si>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</si>
  <si>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</si>
  <si>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</si>
  <si>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</si>
  <si>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</si>
  <si>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</si>
  <si>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</si>
  <si>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</si>
  <si>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</si>
  <si>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</si>
  <si>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</si>
  <si>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</si>
  <si>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</si>
  <si>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</si>
  <si>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</si>
  <si>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</si>
  <si>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</si>
  <si>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</si>
  <si>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</si>
  <si>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</si>
  <si>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</si>
  <si>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</si>
  <si>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</si>
  <si>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</si>
  <si>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</si>
  <si>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</si>
  <si>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</si>
  <si>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</si>
  <si>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</si>
  <si>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</si>
  <si>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</si>
  <si>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</si>
  <si>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</si>
  <si>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</si>
  <si>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</si>
  <si>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</si>
  <si>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</si>
  <si>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</si>
  <si>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</si>
  <si>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</si>
  <si>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</si>
  <si>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</si>
  <si>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</si>
  <si>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</si>
  <si>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</si>
  <si>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</si>
  <si>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</si>
  <si>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</si>
  <si>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</si>
  <si>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</si>
  <si>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</si>
  <si>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</si>
  <si>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</si>
  <si>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</si>
  <si>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</si>
  <si>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</si>
  <si>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</si>
  <si>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</si>
  <si>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</si>
  <si>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</si>
  <si>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</si>
  <si>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</si>
  <si>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</si>
  <si>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</si>
  <si>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</si>
  <si>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</si>
  <si>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</si>
  <si>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</si>
  <si>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</si>
  <si>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</si>
  <si>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</si>
  <si>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</si>
  <si>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</si>
  <si>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</si>
  <si>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</si>
  <si>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</si>
  <si>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</si>
  <si>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</si>
  <si>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</si>
  <si>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</si>
  <si>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</si>
  <si>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</si>
  <si>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</si>
  <si>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</si>
  <si>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</si>
  <si>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</si>
  <si>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</si>
  <si>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</si>
  <si>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</si>
  <si>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</si>
  <si>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</si>
  <si>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</si>
  <si>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</si>
  <si>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</si>
  <si>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</si>
  <si>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</si>
  <si>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</si>
  <si>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</si>
  <si>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</si>
  <si>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</si>
  <si>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</si>
  <si>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</si>
  <si>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</si>
  <si>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</si>
  <si>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</si>
  <si>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</si>
  <si>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</si>
  <si>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</si>
  <si>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</si>
  <si>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</si>
  <si>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</si>
  <si>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</si>
  <si>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</si>
  <si>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</si>
  <si>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</si>
  <si>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</si>
  <si>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</si>
  <si>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</si>
  <si>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</si>
  <si>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</si>
  <si>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</si>
  <si>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</si>
  <si>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</si>
  <si>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</si>
  <si>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</si>
  <si>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</si>
  <si>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</si>
  <si>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</si>
  <si>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</si>
  <si>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</si>
  <si>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</si>
  <si>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</si>
  <si>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</si>
  <si>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</si>
  <si>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</si>
  <si>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</si>
  <si>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</si>
  <si>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</si>
  <si>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</si>
  <si>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</si>
  <si>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</si>
  <si>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</si>
  <si>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</si>
  <si>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</si>
  <si>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</si>
  <si>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</si>
  <si>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</si>
  <si>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</si>
  <si>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</si>
  <si>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</si>
  <si>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</si>
  <si>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</si>
  <si>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</si>
  <si>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</si>
  <si>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</si>
  <si>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</si>
  <si>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</si>
  <si>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</si>
  <si>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</si>
  <si>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</si>
  <si>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</si>
  <si>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</si>
  <si>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</si>
  <si>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</si>
  <si>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</si>
  <si>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</si>
  <si>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</si>
  <si>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</si>
  <si>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</si>
  <si>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</si>
  <si>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</si>
  <si>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</si>
  <si>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</si>
  <si>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</si>
  <si>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</si>
  <si>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</si>
  <si>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</si>
  <si>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</si>
  <si>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</si>
  <si>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</si>
  <si>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</si>
  <si>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</si>
  <si>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</si>
  <si>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</si>
  <si>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</si>
  <si>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</si>
  <si>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</si>
  <si>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</si>
  <si>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</si>
  <si>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</si>
  <si>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</si>
  <si>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</si>
  <si>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</si>
  <si>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</si>
  <si>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</si>
  <si>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</si>
  <si>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</si>
  <si>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</si>
  <si>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</si>
  <si>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</si>
  <si>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</si>
  <si>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</si>
  <si>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</si>
  <si>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</si>
  <si>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</si>
  <si>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</si>
  <si>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</si>
  <si>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</si>
  <si>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</si>
  <si>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</si>
  <si>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</si>
  <si>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</si>
  <si>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</si>
  <si>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</si>
  <si>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</si>
  <si>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</si>
  <si>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</si>
  <si>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</si>
  <si>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</si>
  <si>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</si>
  <si>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</si>
  <si>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</si>
  <si>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</si>
  <si>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</si>
  <si>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</si>
  <si>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</si>
  <si>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</si>
  <si>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</si>
  <si>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</si>
  <si>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</si>
  <si>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</si>
  <si>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</si>
  <si>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</si>
  <si>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</si>
  <si>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</si>
  <si>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</si>
  <si>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</si>
  <si>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</si>
  <si>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</si>
  <si>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</si>
  <si>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</si>
  <si>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</si>
  <si>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</si>
  <si>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</si>
  <si>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</si>
  <si>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</si>
  <si>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</si>
  <si>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</si>
  <si>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</si>
  <si>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</si>
  <si>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</si>
  <si>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</si>
  <si>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</si>
  <si>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</si>
  <si>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</si>
  <si>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</si>
  <si>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</si>
  <si>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</si>
  <si>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</si>
  <si>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</si>
  <si>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</si>
  <si>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</si>
  <si>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</si>
  <si>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</si>
  <si>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</si>
  <si>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</si>
  <si>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</si>
  <si>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</si>
  <si>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</si>
  <si>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</si>
  <si>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</si>
  <si>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</si>
  <si>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</si>
  <si>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</si>
  <si>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</si>
  <si>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</si>
  <si>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</si>
  <si>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</si>
  <si>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</si>
  <si>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</si>
  <si>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</si>
  <si>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</si>
  <si>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</si>
  <si>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</si>
  <si>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</si>
  <si>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</si>
  <si>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</si>
  <si>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</si>
  <si>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</si>
  <si>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</si>
  <si>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</si>
  <si>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</si>
  <si>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</si>
  <si>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</si>
  <si>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</si>
  <si>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</si>
  <si>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</si>
  <si>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</si>
  <si>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</si>
  <si>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</si>
  <si>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</si>
  <si>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</si>
  <si>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</si>
  <si>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</si>
  <si>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</si>
  <si>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</si>
  <si>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</si>
  <si>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</si>
  <si>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</si>
  <si>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</si>
  <si>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</si>
  <si>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</si>
  <si>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</si>
  <si>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</si>
  <si>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</si>
  <si>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</si>
  <si>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</si>
  <si>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</si>
  <si>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</si>
  <si>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</si>
  <si>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</si>
  <si>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</si>
  <si>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</si>
  <si>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</si>
  <si>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</si>
  <si>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</si>
  <si>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</si>
  <si>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</si>
  <si>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</si>
  <si>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</si>
  <si>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</si>
  <si>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</si>
  <si>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</si>
  <si>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</si>
  <si>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</si>
  <si>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</si>
  <si>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</si>
  <si>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</si>
  <si>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</si>
  <si>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</si>
  <si>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</si>
  <si>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</si>
  <si>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</si>
  <si>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</si>
  <si>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</si>
  <si>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</si>
  <si>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</si>
  <si>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</si>
  <si>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</si>
  <si>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</si>
  <si>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</si>
  <si>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</si>
  <si>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</si>
  <si>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</si>
  <si>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</si>
  <si>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</si>
  <si>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</si>
  <si>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</si>
  <si>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</si>
  <si>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</si>
  <si>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</si>
  <si>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</si>
  <si>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</si>
  <si>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</si>
  <si>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</si>
  <si>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</si>
  <si>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</si>
  <si>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</si>
  <si>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</si>
  <si>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</si>
  <si>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</si>
  <si>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</si>
  <si>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</si>
  <si>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</si>
  <si>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</si>
  <si>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</si>
  <si>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</si>
  <si>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</si>
  <si>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</si>
  <si>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</si>
  <si>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</si>
  <si>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</si>
  <si>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</si>
  <si>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</si>
  <si>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</si>
  <si>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</si>
  <si>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</si>
  <si>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</si>
  <si>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</si>
  <si>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</si>
  <si>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</si>
  <si>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</si>
  <si>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</si>
  <si>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</si>
  <si>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</si>
  <si>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</si>
  <si>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</si>
  <si>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</si>
  <si>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</si>
  <si>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</si>
  <si>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</si>
  <si>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</si>
  <si>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</si>
  <si>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</si>
  <si>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</si>
  <si>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</si>
  <si>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</si>
  <si>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</si>
  <si>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</si>
  <si>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</si>
  <si>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</si>
  <si>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</si>
  <si>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</si>
  <si>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</si>
  <si>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</si>
  <si>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</si>
  <si>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</si>
  <si>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</si>
  <si>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</si>
  <si>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</si>
  <si>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</si>
  <si>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</si>
  <si>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</si>
  <si>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</si>
  <si>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</si>
  <si>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</si>
  <si>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</si>
  <si>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</si>
  <si>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</si>
  <si>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</si>
  <si>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</si>
  <si>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</si>
  <si>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</si>
  <si>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</si>
  <si>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</si>
  <si>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</si>
  <si>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</si>
  <si>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</si>
  <si>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</si>
  <si>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</si>
  <si>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</si>
  <si>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</si>
  <si>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</si>
  <si>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</si>
  <si>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</si>
  <si>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</si>
  <si>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</si>
  <si>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</si>
  <si>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</si>
  <si>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</si>
  <si>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</si>
  <si>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</si>
  <si>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</si>
  <si>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</si>
  <si>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</si>
  <si>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</si>
  <si>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</si>
  <si>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</si>
  <si>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</si>
  <si>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</si>
  <si>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</si>
  <si>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</si>
  <si>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</si>
  <si>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</si>
  <si>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</si>
  <si>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</si>
  <si>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</si>
  <si>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</si>
  <si>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</si>
  <si>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</si>
  <si>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</si>
  <si>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</si>
  <si>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</si>
  <si>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</si>
  <si>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</si>
  <si>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</si>
  <si>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</si>
  <si>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</si>
  <si>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</si>
  <si>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</si>
  <si>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</si>
  <si>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</si>
  <si>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</si>
  <si>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</si>
  <si>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</si>
  <si>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</si>
  <si>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</si>
  <si>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</si>
  <si>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</si>
  <si>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</si>
  <si>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</si>
  <si>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</si>
  <si>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</si>
  <si>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</si>
  <si>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</si>
  <si>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</si>
  <si>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</si>
  <si>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</si>
  <si>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</si>
  <si>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</si>
  <si>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</si>
  <si>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</si>
  <si>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</si>
  <si>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</si>
  <si>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</si>
  <si>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</si>
  <si>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</si>
  <si>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</si>
  <si>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</si>
  <si>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</si>
  <si>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</si>
  <si>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</si>
  <si>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</si>
  <si>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</si>
  <si>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</si>
  <si>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</si>
  <si>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</si>
  <si>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</si>
  <si>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</si>
  <si>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</si>
  <si>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</si>
  <si>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</si>
  <si>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</si>
  <si>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</si>
  <si>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</si>
  <si>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</si>
  <si>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</si>
  <si>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</si>
  <si>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</si>
  <si>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</si>
  <si>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</si>
  <si>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</si>
  <si>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</si>
  <si>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</si>
  <si>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</si>
  <si>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</si>
  <si>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</si>
  <si>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</si>
  <si>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</si>
  <si>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</si>
  <si>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</si>
  <si>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</si>
  <si>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</si>
  <si>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</si>
  <si>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</si>
  <si>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</si>
  <si>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</si>
  <si>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</si>
  <si>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</si>
  <si>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</si>
  <si>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</si>
  <si>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</si>
  <si>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</si>
  <si>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</si>
  <si>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</si>
  <si>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</si>
  <si>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</si>
  <si>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</si>
  <si>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</si>
  <si>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</si>
  <si>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</si>
  <si>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</si>
  <si>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</si>
  <si>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</si>
  <si>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</si>
  <si>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</si>
  <si>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</si>
  <si>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</si>
  <si>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</si>
  <si>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</si>
  <si>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</si>
  <si>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</si>
  <si>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</si>
  <si>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</si>
  <si>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</si>
  <si>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</si>
  <si>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</si>
  <si>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</si>
  <si>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</si>
  <si>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</si>
  <si>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</si>
  <si>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</si>
  <si>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</si>
  <si>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</si>
  <si>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</si>
  <si>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</si>
  <si>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</si>
  <si>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</si>
  <si>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</si>
  <si>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</si>
  <si>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</si>
  <si>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</si>
  <si>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</si>
  <si>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</si>
  <si>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</si>
  <si>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</si>
  <si>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</si>
  <si>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</si>
  <si>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</si>
  <si>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</si>
  <si>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</si>
  <si>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</si>
  <si>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</si>
  <si>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</si>
  <si>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</si>
  <si>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</si>
  <si>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</si>
  <si>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</si>
  <si>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</si>
  <si>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</si>
  <si>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</si>
  <si>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</si>
  <si>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</si>
  <si>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</si>
  <si>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</si>
  <si>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</si>
  <si>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</si>
  <si>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</si>
  <si>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</si>
  <si>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</si>
  <si>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</si>
  <si>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</si>
  <si>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</si>
  <si>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</si>
  <si>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</si>
  <si>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</si>
  <si>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</si>
  <si>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</si>
  <si>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</si>
  <si>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</si>
  <si>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</si>
  <si>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</si>
  <si>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</si>
  <si>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</si>
  <si>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</si>
  <si>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</si>
  <si>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</si>
  <si>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</si>
  <si>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</si>
  <si>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</si>
  <si>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</si>
  <si>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</si>
  <si>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</si>
  <si>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</si>
  <si>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</si>
  <si>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</si>
  <si>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</si>
  <si>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</si>
  <si>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</si>
  <si>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</si>
  <si>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</si>
  <si>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</si>
  <si>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</si>
  <si>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</si>
  <si>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</si>
  <si>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</si>
  <si>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</si>
  <si>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</si>
  <si>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</si>
  <si>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</si>
  <si>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</si>
  <si>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</si>
  <si>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</si>
  <si>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</si>
  <si>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</si>
  <si>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</si>
  <si>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</si>
  <si>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</si>
  <si>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</si>
  <si>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</si>
  <si>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</si>
  <si>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</si>
  <si>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</si>
  <si>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</si>
  <si>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</si>
  <si>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</si>
  <si>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</si>
  <si>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</si>
  <si>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</si>
  <si>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</si>
  <si>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</si>
  <si>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</si>
  <si>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</si>
  <si>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</si>
  <si>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</si>
  <si>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</si>
  <si>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</si>
  <si>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</si>
  <si>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</si>
  <si>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</si>
  <si>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</si>
  <si>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</si>
  <si>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</si>
  <si>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</si>
  <si>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</si>
  <si>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</si>
  <si>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</si>
  <si>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</si>
  <si>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</si>
  <si>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</si>
  <si>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</si>
  <si>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</si>
  <si>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</si>
  <si>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</si>
  <si>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</si>
  <si>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</si>
  <si>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</si>
  <si>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</si>
  <si>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</si>
  <si>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</si>
  <si>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</si>
  <si>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</si>
  <si>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</si>
  <si>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</si>
  <si>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</si>
  <si>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</si>
  <si>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</si>
  <si>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</si>
  <si>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</si>
  <si>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</si>
  <si>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</si>
  <si>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</si>
  <si>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</si>
  <si>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</si>
  <si>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</si>
  <si>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</si>
  <si>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</si>
  <si>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</si>
  <si>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</si>
  <si>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</si>
  <si>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</si>
  <si>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</si>
  <si>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</si>
  <si>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</si>
  <si>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</si>
  <si>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</si>
  <si>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</si>
  <si>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</si>
  <si>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</si>
  <si>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</si>
  <si>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</si>
  <si>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</si>
  <si>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</si>
  <si>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</si>
  <si>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</si>
  <si>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</si>
  <si>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</si>
  <si>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</si>
  <si>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</si>
  <si>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</si>
  <si>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</si>
  <si>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</si>
  <si>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</si>
  <si>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</si>
  <si>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</si>
  <si>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</si>
  <si>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</si>
  <si>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</si>
  <si>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</si>
  <si>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</si>
  <si>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</si>
  <si>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</si>
  <si>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</si>
  <si>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</si>
  <si>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</si>
  <si>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</si>
  <si>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</si>
  <si>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</si>
  <si>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</si>
  <si>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</si>
  <si>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</si>
  <si>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</si>
  <si>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</si>
  <si>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</si>
  <si>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</si>
  <si>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</si>
  <si>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</si>
  <si>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</si>
  <si>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</si>
  <si>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</si>
  <si>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</si>
  <si>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</si>
  <si>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</si>
  <si>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</si>
  <si>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</si>
  <si>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</si>
  <si>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</si>
  <si>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</si>
  <si>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</si>
  <si>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</si>
  <si>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</si>
  <si>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</si>
  <si>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</si>
  <si>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</si>
  <si>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</si>
  <si>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</si>
  <si>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</si>
  <si>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</si>
  <si>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</si>
  <si>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</si>
  <si>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</si>
  <si>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</si>
  <si>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</si>
  <si>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</si>
  <si>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</si>
  <si>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</si>
  <si>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</si>
  <si>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</si>
  <si>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</si>
  <si>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</si>
  <si>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</si>
  <si>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</si>
  <si>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</si>
  <si>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</si>
  <si>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</si>
  <si>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</si>
  <si>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</si>
  <si>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</si>
  <si>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</si>
  <si>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</si>
  <si>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</si>
  <si>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</si>
  <si>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</si>
  <si>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</si>
  <si>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</si>
  <si>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</si>
  <si>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</si>
  <si>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</si>
  <si>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</si>
  <si>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</si>
  <si>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</si>
  <si>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</si>
  <si>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</si>
  <si>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</si>
  <si>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</si>
  <si>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</si>
  <si>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</si>
  <si>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</si>
  <si>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</si>
  <si>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</si>
  <si>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</si>
  <si>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</si>
  <si>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</si>
  <si>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</si>
  <si>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</si>
  <si>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</si>
  <si>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</si>
  <si>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</si>
  <si>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</si>
  <si>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</si>
  <si>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</si>
  <si>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</si>
  <si>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</si>
  <si>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</si>
  <si>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</si>
  <si>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</si>
  <si>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</si>
  <si>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</si>
  <si>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</si>
  <si>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</si>
  <si>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</si>
  <si>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</si>
  <si>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</si>
  <si>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</si>
  <si>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</si>
  <si>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</si>
  <si>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</si>
  <si>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</si>
  <si>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</si>
  <si>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</si>
  <si>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</si>
  <si>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</si>
  <si>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</si>
  <si>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</si>
  <si>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</si>
  <si>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</si>
  <si>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</si>
  <si>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</si>
  <si>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</si>
  <si>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</si>
  <si>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</si>
  <si>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</si>
  <si>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</si>
  <si>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</si>
  <si>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</si>
  <si>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</si>
  <si>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</si>
  <si>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</si>
  <si>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</si>
  <si>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</si>
  <si>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</si>
  <si>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</si>
  <si>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</si>
  <si>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</si>
  <si>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</si>
  <si>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</si>
  <si>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</si>
  <si>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</si>
  <si>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</si>
  <si>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</si>
  <si>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</si>
  <si>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</si>
  <si>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</si>
  <si>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</si>
  <si>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</si>
  <si>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</si>
  <si>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</si>
  <si>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</si>
  <si>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</si>
  <si>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</si>
  <si>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</si>
  <si>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</si>
  <si>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</si>
  <si>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</si>
  <si>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</si>
  <si>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</si>
  <si>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</si>
  <si>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</si>
  <si>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</si>
  <si>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</si>
  <si>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</si>
  <si>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</si>
  <si>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</si>
  <si>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</si>
  <si>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</si>
  <si>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</si>
  <si>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</si>
  <si>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</si>
  <si>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</si>
  <si>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</si>
  <si>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</si>
  <si>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</si>
  <si>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</si>
  <si>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</si>
  <si>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</si>
  <si>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</si>
  <si>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</si>
  <si>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</si>
  <si>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</si>
  <si>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</si>
  <si>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</si>
  <si>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</si>
  <si>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</si>
  <si>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</si>
  <si>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</si>
  <si>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</si>
  <si>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</si>
  <si>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</si>
  <si>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</si>
  <si>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</si>
  <si>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</si>
  <si>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</si>
  <si>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</si>
  <si>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</si>
  <si>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</si>
  <si>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</si>
  <si>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</si>
  <si>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</si>
  <si>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</si>
  <si>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</si>
  <si>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</si>
  <si>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</si>
  <si>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</si>
  <si>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</si>
  <si>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</si>
  <si>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</si>
  <si>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</si>
  <si>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</si>
  <si>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</si>
  <si>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</si>
  <si>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</si>
  <si>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</si>
  <si>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</si>
  <si>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</si>
  <si>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</si>
  <si>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</si>
  <si>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</si>
  <si>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</si>
  <si>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</si>
  <si>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</si>
  <si>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</si>
  <si>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</si>
  <si>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</si>
  <si>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</si>
  <si>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</si>
  <si>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</si>
  <si>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</si>
  <si>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</si>
  <si>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</si>
  <si>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</si>
  <si>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</si>
  <si>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</si>
  <si>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</si>
  <si>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</si>
  <si>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</si>
  <si>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</si>
  <si>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</si>
  <si>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</si>
  <si>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</si>
  <si>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</si>
  <si>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</si>
  <si>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</si>
  <si>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</si>
  <si>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</si>
  <si>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</si>
  <si>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</si>
  <si>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</si>
  <si>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</si>
  <si>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</si>
  <si>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</si>
  <si>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</si>
  <si>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</si>
  <si>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</si>
  <si>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</si>
  <si>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</si>
  <si>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</si>
  <si>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</si>
  <si>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</si>
  <si>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</si>
  <si>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</si>
  <si>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</si>
  <si>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</si>
  <si>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</si>
  <si>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</si>
  <si>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</si>
  <si>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</si>
  <si>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</si>
  <si>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</si>
  <si>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</si>
  <si>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</si>
  <si>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</si>
  <si>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</si>
  <si>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</si>
  <si>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</si>
  <si>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</si>
  <si>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</si>
  <si>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</si>
  <si>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</si>
  <si>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</si>
  <si>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</si>
  <si>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</si>
  <si>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</si>
  <si>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</si>
  <si>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</si>
  <si>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</si>
  <si>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</si>
  <si>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</si>
  <si>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</si>
  <si>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</si>
  <si>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</si>
  <si>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</si>
  <si>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</si>
  <si>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</si>
  <si>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</si>
  <si>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</si>
  <si>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</si>
  <si>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</si>
  <si>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</si>
  <si>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</si>
  <si>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</si>
  <si>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</si>
  <si>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</si>
  <si>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</si>
  <si>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</si>
  <si>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</si>
  <si>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</si>
  <si>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</si>
  <si>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</si>
  <si>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</si>
  <si>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</si>
  <si>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</si>
  <si>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</si>
  <si>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</si>
  <si>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</si>
  <si>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</si>
  <si>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</si>
  <si>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</si>
  <si>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</si>
  <si>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</si>
  <si>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</si>
  <si>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</si>
  <si>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</si>
  <si>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</si>
  <si>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</si>
  <si>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</si>
  <si>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</si>
  <si>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</si>
  <si>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</si>
  <si>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</si>
  <si>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</si>
  <si>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</si>
  <si>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</si>
  <si>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</si>
  <si>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</si>
  <si>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</si>
  <si>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</si>
  <si>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</si>
  <si>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</si>
  <si>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</si>
  <si>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</si>
  <si>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</si>
  <si>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</si>
  <si>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</si>
  <si>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</si>
  <si>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</si>
  <si>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</si>
  <si>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</si>
  <si>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</si>
  <si>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</si>
  <si>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</si>
  <si>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</si>
  <si>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</si>
  <si>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</si>
  <si>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</si>
  <si>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</si>
  <si>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</si>
  <si>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</si>
  <si>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</si>
  <si>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</si>
  <si>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</si>
  <si>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</si>
  <si>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</si>
  <si>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</si>
  <si>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</si>
  <si>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</si>
  <si>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</si>
  <si>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</si>
  <si>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</si>
  <si>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</si>
  <si>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</si>
  <si>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</si>
  <si>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</si>
  <si>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</si>
  <si>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</si>
  <si>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</si>
  <si>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</si>
  <si>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</si>
  <si>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</si>
  <si>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</si>
  <si>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</si>
  <si>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</si>
  <si>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</si>
  <si>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</si>
  <si>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</si>
  <si>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</si>
  <si>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</si>
  <si>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</si>
  <si>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</si>
  <si>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</si>
  <si>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</si>
  <si>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</si>
  <si>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</si>
  <si>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</si>
  <si>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</si>
  <si>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</si>
  <si>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</si>
  <si>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</si>
  <si>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</si>
  <si>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</si>
  <si>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</si>
  <si>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</si>
  <si>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</si>
  <si>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</si>
  <si>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</si>
  <si>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</si>
  <si>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</si>
  <si>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</si>
  <si>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</si>
  <si>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</si>
  <si>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</si>
  <si>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</si>
  <si>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</si>
  <si>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</si>
  <si>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</si>
  <si>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</si>
  <si>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</si>
  <si>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</si>
  <si>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</si>
  <si>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</si>
  <si>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</si>
  <si>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</si>
  <si>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</si>
  <si>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</si>
  <si>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</si>
  <si>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</si>
  <si>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</si>
  <si>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</si>
  <si>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</si>
  <si>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</si>
  <si>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</si>
  <si>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</si>
  <si>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</si>
  <si>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</si>
  <si>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</si>
  <si>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</si>
  <si>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</si>
  <si>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</si>
  <si>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</si>
  <si>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</si>
  <si>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</si>
  <si>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</si>
  <si>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</si>
  <si>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</si>
  <si>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</si>
  <si>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</si>
  <si>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</si>
  <si>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</si>
  <si>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</si>
  <si>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</si>
  <si>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</si>
  <si>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</si>
  <si>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</si>
  <si>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</si>
  <si>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</si>
  <si>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</si>
  <si>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</si>
  <si>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</si>
  <si>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</si>
  <si>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</si>
  <si>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</si>
  <si>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</si>
  <si>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</si>
  <si>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</si>
  <si>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</si>
  <si>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</si>
  <si>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</si>
  <si>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</si>
  <si>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</si>
  <si>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</si>
  <si>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</si>
  <si>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</si>
  <si>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</si>
  <si>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</si>
  <si>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</si>
  <si>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</si>
  <si>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</si>
  <si>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</si>
  <si>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</si>
  <si>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</si>
  <si>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</si>
  <si>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</si>
  <si>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</si>
  <si>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</si>
  <si>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</si>
  <si>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</si>
  <si>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</si>
  <si>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</si>
  <si>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</si>
  <si>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</si>
  <si>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</si>
  <si>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</si>
  <si>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</si>
  <si>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</si>
  <si>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</si>
  <si>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</si>
  <si>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</si>
  <si>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</si>
  <si>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</si>
  <si>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</si>
  <si>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</si>
  <si>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</si>
  <si>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</si>
  <si>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</si>
  <si>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</si>
  <si>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</si>
  <si>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</si>
  <si>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</si>
  <si>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</si>
  <si>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</si>
  <si>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</si>
  <si>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</si>
  <si>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</si>
  <si>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</si>
  <si>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</si>
  <si>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</si>
  <si>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</si>
  <si>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</si>
  <si>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</si>
  <si>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</si>
  <si>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</si>
  <si>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</si>
  <si>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</si>
  <si>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</si>
  <si>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</si>
  <si>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</si>
  <si>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</si>
  <si>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</si>
  <si>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</si>
  <si>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</si>
  <si>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</si>
  <si>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</si>
  <si>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</si>
  <si>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</si>
  <si>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</si>
  <si>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</si>
  <si>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</si>
  <si>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</si>
  <si>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</si>
  <si>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</si>
  <si>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</si>
  <si>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</si>
  <si>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</si>
  <si>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</si>
  <si>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</si>
  <si>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</si>
  <si>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</si>
  <si>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</si>
  <si>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</si>
  <si>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</si>
  <si>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</si>
  <si>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</si>
  <si>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</si>
  <si>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</si>
  <si>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</si>
  <si>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</si>
  <si>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</si>
  <si>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</si>
  <si>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</si>
  <si>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</si>
  <si>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</si>
  <si>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</si>
  <si>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</si>
  <si>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</si>
  <si>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</si>
  <si>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</si>
  <si>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</si>
  <si>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</si>
  <si>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</si>
  <si>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</si>
  <si>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</si>
  <si>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</si>
  <si>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</si>
  <si>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</si>
  <si>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</si>
  <si>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</si>
  <si>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</si>
  <si>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</si>
  <si>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</si>
  <si>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</si>
  <si>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</si>
  <si>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</si>
  <si>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</si>
  <si>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</si>
  <si>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</si>
  <si>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</si>
  <si>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</si>
  <si>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</si>
  <si>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</si>
  <si>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</si>
  <si>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</si>
  <si>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</si>
  <si>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</si>
  <si>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</si>
  <si>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</si>
  <si>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</si>
  <si>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</si>
  <si>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</si>
  <si>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</si>
  <si>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</si>
  <si>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</si>
  <si>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</si>
  <si>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</si>
  <si>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</si>
  <si>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</si>
  <si>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</si>
  <si>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</si>
  <si>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</si>
  <si>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</si>
  <si>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</si>
  <si>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</si>
  <si>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</si>
  <si>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</si>
  <si>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</si>
  <si>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</si>
  <si>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</si>
  <si>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</si>
  <si>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</si>
  <si>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</si>
  <si>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</si>
  <si>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</si>
  <si>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</si>
  <si>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</si>
  <si>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</si>
  <si>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</si>
  <si>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</si>
  <si>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</si>
  <si>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</si>
  <si>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</si>
  <si>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</si>
  <si>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</si>
  <si>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</si>
  <si>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</si>
  <si>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</si>
  <si>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</si>
  <si>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</si>
  <si>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</si>
  <si>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</si>
  <si>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</si>
  <si>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</si>
  <si>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</si>
  <si>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</si>
  <si>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</si>
  <si>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</si>
  <si>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</si>
  <si>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</si>
  <si>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</si>
  <si>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</si>
  <si>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</si>
  <si>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</si>
  <si>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</si>
  <si>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</si>
  <si>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</si>
  <si>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</si>
  <si>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</si>
  <si>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</si>
  <si>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</si>
  <si>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</si>
  <si>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</si>
  <si>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</si>
  <si>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</si>
  <si>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</si>
  <si>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</si>
  <si>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</si>
  <si>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</si>
  <si>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</si>
  <si>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</si>
  <si>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</si>
  <si>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</si>
  <si>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</si>
  <si>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</si>
  <si>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</si>
  <si>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</si>
  <si>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</si>
  <si>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</si>
  <si>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</si>
  <si>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</si>
  <si>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</si>
  <si>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</si>
  <si>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</si>
  <si>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</si>
  <si>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</si>
  <si>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</si>
  <si>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</si>
  <si>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</si>
  <si>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</si>
  <si>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</si>
  <si>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</si>
  <si>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</si>
  <si>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</si>
  <si>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</si>
  <si>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</si>
  <si>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</si>
  <si>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</si>
  <si>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</si>
  <si>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</si>
  <si>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</si>
  <si>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</si>
  <si>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</si>
  <si>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</si>
  <si>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</si>
  <si>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</si>
  <si>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</si>
  <si>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</si>
  <si>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</si>
  <si>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</si>
  <si>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</si>
  <si>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</si>
  <si>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</si>
  <si>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</si>
  <si>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</si>
  <si>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</si>
  <si>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</si>
  <si>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</si>
  <si>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</si>
  <si>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</si>
  <si>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</si>
  <si>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</si>
  <si>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</si>
  <si>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</si>
  <si>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</si>
  <si>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</si>
  <si>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</si>
  <si>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</si>
  <si>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</si>
  <si>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</si>
  <si>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</si>
  <si>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</si>
  <si>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</si>
  <si>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</si>
  <si>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</si>
  <si>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</si>
  <si>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</si>
  <si>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</si>
  <si>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</si>
  <si>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</si>
  <si>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</si>
  <si>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</si>
  <si>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</si>
  <si>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</si>
  <si>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</si>
  <si>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</si>
  <si>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</si>
  <si>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</si>
  <si>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</si>
  <si>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</si>
  <si>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</si>
  <si>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</si>
  <si>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</si>
  <si>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</si>
  <si>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</si>
  <si>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</si>
  <si>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</si>
  <si>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</si>
  <si>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</si>
  <si>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</si>
  <si>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</si>
  <si>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</si>
  <si>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</si>
  <si>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</si>
  <si>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</si>
  <si>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</si>
  <si>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</si>
  <si>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</si>
  <si>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</si>
  <si>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</si>
  <si>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</si>
  <si>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</si>
  <si>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</si>
  <si>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</si>
  <si>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</si>
  <si>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</si>
  <si>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</si>
  <si>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</si>
  <si>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</si>
  <si>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</si>
  <si>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</si>
  <si>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</si>
  <si>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</si>
  <si>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</si>
  <si>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</si>
  <si>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</si>
  <si>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</si>
  <si>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</si>
  <si>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</si>
  <si>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</si>
  <si>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</si>
  <si>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</si>
  <si>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</si>
  <si>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</si>
  <si>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</si>
  <si>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</si>
  <si>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</si>
  <si>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</si>
  <si>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</si>
  <si>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</si>
  <si>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</si>
  <si>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</si>
  <si>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</si>
  <si>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</si>
  <si>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</si>
  <si>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</si>
  <si>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</si>
  <si>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</si>
  <si>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</si>
  <si>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</si>
  <si>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</si>
  <si>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</si>
  <si>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</si>
  <si>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</si>
  <si>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</si>
  <si>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</si>
  <si>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</si>
  <si>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</si>
  <si>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</si>
  <si>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</si>
  <si>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</si>
  <si>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</si>
  <si>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</si>
  <si>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</si>
  <si>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</si>
  <si>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</si>
  <si>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</si>
  <si>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</si>
  <si>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</si>
  <si>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</si>
  <si>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</si>
  <si>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</si>
  <si>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</si>
  <si>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</si>
  <si>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</si>
  <si>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</si>
  <si>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</si>
  <si>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</si>
  <si>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</si>
  <si>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</si>
  <si>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</si>
  <si>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</si>
  <si>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</si>
  <si>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</si>
  <si>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</si>
  <si>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</si>
  <si>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</si>
  <si>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</si>
  <si>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</si>
  <si>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</si>
  <si>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</si>
  <si>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</si>
  <si>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</si>
  <si>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</si>
  <si>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</si>
  <si>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</si>
  <si>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</si>
  <si>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</si>
  <si>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</si>
  <si>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</si>
  <si>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</si>
  <si>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</si>
  <si>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</si>
  <si>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</si>
  <si>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</si>
  <si>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</si>
  <si>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</si>
  <si>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</si>
  <si>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</si>
  <si>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</si>
  <si>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</si>
  <si>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</si>
  <si>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</si>
  <si>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</si>
  <si>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</si>
  <si>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</si>
  <si>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</si>
  <si>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</si>
  <si>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</si>
  <si>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</si>
  <si>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</si>
  <si>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</si>
  <si>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</si>
  <si>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</si>
  <si>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</si>
  <si>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</si>
  <si>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</si>
  <si>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</si>
  <si>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</si>
  <si>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</si>
  <si>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</si>
  <si>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</si>
  <si>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</si>
  <si>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</si>
  <si>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</si>
  <si>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</si>
  <si>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</si>
  <si>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</si>
  <si>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</si>
  <si>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</si>
  <si>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</si>
  <si>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</si>
  <si>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</si>
  <si>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</si>
  <si>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</si>
  <si>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</si>
  <si>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</si>
  <si>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</si>
  <si>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</si>
  <si>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</si>
  <si>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</si>
  <si>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</si>
  <si>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</si>
  <si>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</si>
  <si>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</si>
  <si>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</si>
  <si>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</si>
  <si>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</si>
  <si>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</si>
  <si>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</si>
  <si>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</si>
  <si>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</si>
  <si>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</si>
  <si>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</si>
  <si>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</si>
  <si>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</si>
  <si>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</si>
  <si>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</si>
  <si>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</si>
  <si>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</si>
  <si>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</si>
  <si>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</si>
  <si>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</si>
  <si>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</si>
  <si>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</si>
  <si>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</si>
  <si>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</si>
  <si>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</si>
  <si>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</si>
  <si>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</si>
  <si>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</si>
  <si>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</si>
  <si>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</si>
  <si>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</si>
  <si>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</si>
  <si>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</si>
  <si>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</si>
  <si>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</si>
  <si>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</si>
  <si>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</si>
  <si>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</si>
  <si>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</si>
  <si>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</si>
  <si>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</si>
  <si>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</si>
  <si>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</si>
  <si>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</si>
  <si>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</si>
  <si>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</si>
  <si>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</si>
  <si>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</si>
  <si>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</si>
  <si>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</si>
  <si>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</si>
  <si>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</si>
  <si>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</si>
  <si>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</si>
  <si>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</si>
  <si>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</si>
  <si>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</si>
  <si>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</si>
  <si>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</si>
  <si>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</si>
  <si>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</si>
  <si>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</si>
  <si>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</si>
  <si>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</si>
  <si>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</si>
  <si>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</si>
  <si>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</si>
  <si>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</si>
  <si>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</si>
  <si>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</si>
  <si>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</si>
  <si>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</si>
  <si>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</si>
  <si>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</si>
  <si>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</si>
  <si>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</si>
  <si>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</si>
  <si>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</si>
  <si>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</si>
  <si>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</si>
  <si>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</si>
  <si>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</si>
  <si>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</si>
  <si>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</si>
  <si>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</si>
  <si>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</si>
  <si>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</si>
  <si>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</si>
  <si>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</si>
  <si>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</si>
  <si>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</si>
  <si>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</si>
  <si>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</si>
  <si>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</si>
  <si>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</si>
  <si>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</si>
  <si>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</si>
  <si>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</si>
  <si>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</si>
  <si>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</si>
  <si>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</si>
  <si>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</si>
  <si>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</si>
  <si>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</si>
  <si>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</si>
  <si>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</si>
  <si>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</si>
  <si>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</si>
  <si>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</si>
  <si>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</si>
  <si>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</si>
  <si>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</si>
  <si>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</si>
  <si>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</si>
  <si>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</si>
  <si>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</si>
  <si>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</si>
  <si>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</si>
  <si>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</si>
  <si>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</si>
  <si>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</si>
  <si>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</si>
  <si>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</si>
  <si>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</si>
  <si>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</si>
  <si>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</si>
  <si>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</si>
  <si>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</si>
  <si>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</si>
  <si>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</si>
  <si>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</si>
  <si>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</si>
  <si>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</si>
  <si>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</si>
  <si>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</si>
  <si>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</si>
  <si>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</si>
  <si>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</si>
  <si>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</si>
  <si>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</si>
  <si>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</si>
  <si>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</si>
  <si>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</si>
  <si>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</si>
  <si>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</si>
  <si>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</si>
  <si>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</si>
  <si>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</si>
  <si>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</si>
  <si>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</si>
  <si>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</si>
  <si>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</si>
  <si>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</si>
  <si>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</si>
  <si>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</si>
  <si>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</si>
  <si>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</si>
  <si>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</si>
  <si>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</si>
  <si>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</si>
  <si>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</si>
  <si>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</si>
  <si>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</si>
  <si>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</si>
  <si>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</si>
  <si>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</si>
  <si>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</si>
  <si>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</si>
  <si>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</si>
  <si>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</si>
  <si>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</si>
  <si>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</si>
  <si>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</si>
  <si>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</si>
  <si>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</si>
  <si>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</si>
  <si>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</si>
  <si>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</si>
  <si>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</si>
  <si>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</si>
  <si>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</si>
  <si>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</si>
  <si>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</si>
  <si>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</si>
  <si>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</si>
  <si>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</si>
  <si>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</si>
  <si>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</si>
  <si>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</si>
  <si>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</si>
  <si>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</si>
  <si>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</si>
  <si>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</si>
  <si>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</si>
  <si>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</si>
  <si>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</si>
  <si>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</si>
  <si>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</si>
  <si>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</si>
  <si>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</si>
  <si>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</si>
  <si>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</si>
  <si>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</si>
  <si>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</si>
  <si>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</si>
  <si>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</si>
  <si>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</si>
  <si>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</si>
  <si>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</si>
  <si>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</si>
  <si>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</si>
  <si>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</si>
  <si>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</si>
  <si>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</si>
  <si>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</si>
  <si>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</si>
  <si>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</si>
  <si>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</si>
  <si>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</si>
  <si>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</si>
  <si>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</si>
  <si>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</si>
  <si>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</si>
  <si>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</si>
  <si>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</si>
  <si>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</si>
  <si>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</si>
  <si>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</si>
  <si>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</si>
  <si>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</si>
  <si>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</si>
  <si>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</si>
  <si>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</si>
  <si>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</si>
  <si>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</si>
  <si>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</si>
  <si>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</si>
  <si>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</si>
  <si>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</si>
  <si>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</si>
  <si>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</si>
  <si>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</si>
  <si>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</si>
  <si>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</si>
  <si>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</si>
  <si>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</si>
  <si>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</si>
  <si>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</si>
  <si>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</si>
  <si>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</si>
  <si>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</si>
  <si>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</si>
  <si>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</si>
  <si>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</si>
  <si>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</si>
  <si>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</si>
  <si>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</si>
  <si>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</si>
  <si>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</si>
  <si>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</si>
  <si>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</si>
  <si>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</si>
  <si>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</si>
  <si>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</si>
  <si>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</si>
  <si>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</si>
  <si>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</si>
  <si>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</si>
  <si>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</si>
  <si>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</si>
  <si>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</si>
  <si>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</si>
  <si>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</si>
  <si>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</si>
  <si>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</si>
  <si>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</si>
  <si>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</si>
  <si>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</si>
  <si>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</si>
  <si>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</si>
  <si>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</si>
  <si>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</si>
  <si>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</si>
  <si>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</si>
  <si>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</si>
  <si>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</si>
  <si>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</si>
  <si>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</si>
  <si>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</si>
  <si>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</si>
  <si>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</si>
  <si>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</si>
  <si>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</si>
  <si>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</si>
  <si>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</si>
  <si>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</si>
  <si>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</si>
  <si>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</si>
  <si>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</si>
  <si>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</si>
  <si>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</si>
  <si>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</si>
  <si>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</si>
  <si>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</si>
  <si>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</si>
  <si>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</si>
  <si>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</si>
  <si>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</si>
  <si>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</si>
  <si>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</si>
  <si>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</si>
  <si>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</si>
  <si>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</si>
  <si>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</si>
  <si>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</si>
  <si>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</si>
  <si>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</si>
  <si>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</si>
  <si>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</si>
  <si>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</si>
  <si>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</si>
  <si>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</si>
  <si>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</si>
  <si>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</si>
  <si>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</si>
  <si>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</si>
  <si>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</si>
  <si>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</si>
  <si>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</si>
  <si>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</si>
  <si>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</si>
  <si>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</si>
  <si>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</si>
  <si>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</si>
  <si>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</si>
  <si>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</si>
  <si>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</si>
  <si>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</si>
  <si>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</si>
  <si>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</si>
  <si>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</si>
  <si>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</si>
  <si>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</si>
  <si>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</si>
  <si>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</si>
  <si>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</si>
  <si>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</si>
  <si>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</si>
  <si>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</si>
  <si>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</si>
  <si>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</si>
  <si>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</si>
  <si>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</si>
  <si>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</si>
  <si>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</si>
  <si>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</si>
  <si>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</si>
  <si>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</si>
  <si>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</si>
  <si>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</si>
  <si>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</si>
  <si>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</si>
  <si>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</si>
  <si>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</si>
  <si>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</si>
  <si>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</si>
  <si>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</si>
  <si>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</si>
  <si>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</si>
  <si>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</si>
  <si>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</si>
  <si>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</si>
  <si>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</si>
  <si>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</si>
  <si>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</si>
  <si>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</si>
  <si>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</si>
  <si>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</si>
  <si>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</si>
  <si>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</si>
  <si>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</si>
  <si>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</si>
  <si>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</si>
  <si>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</si>
  <si>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</si>
  <si>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</si>
  <si>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</si>
  <si>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</si>
  <si>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</si>
  <si>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</si>
  <si>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</si>
  <si>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</si>
  <si>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</si>
  <si>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</si>
  <si>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</si>
  <si>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</si>
  <si>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</si>
  <si>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</si>
  <si>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</si>
  <si>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</si>
  <si>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</si>
  <si>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</si>
  <si>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</si>
  <si>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</si>
  <si>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</si>
  <si>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</si>
  <si>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</si>
  <si>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</si>
  <si>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</si>
  <si>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</si>
  <si>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</si>
  <si>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</si>
  <si>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</si>
  <si>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</si>
  <si>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</si>
  <si>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</si>
  <si>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</si>
  <si>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</si>
  <si>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</si>
  <si>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</si>
  <si>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</si>
  <si>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</si>
  <si>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</si>
  <si>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</si>
  <si>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</si>
  <si>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</si>
  <si>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</si>
  <si>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</si>
  <si>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</si>
  <si>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</si>
  <si>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</si>
  <si>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</si>
  <si>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</si>
  <si>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</si>
  <si>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</si>
  <si>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</si>
  <si>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</si>
  <si>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</si>
  <si>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</si>
  <si>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</si>
  <si>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</si>
  <si>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</si>
  <si>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</si>
  <si>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</si>
  <si>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</si>
  <si>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</si>
  <si>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</si>
  <si>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</si>
  <si>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</si>
  <si>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</si>
  <si>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</si>
  <si>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</si>
  <si>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</si>
  <si>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</si>
  <si>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</si>
  <si>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</si>
  <si>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</si>
  <si>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</si>
  <si>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</si>
  <si>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</si>
  <si>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</si>
  <si>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</si>
  <si>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</si>
  <si>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</si>
  <si>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</si>
  <si>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</si>
  <si>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</si>
  <si>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</si>
  <si>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</si>
  <si>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</si>
  <si>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</si>
  <si>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</si>
  <si>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</si>
  <si>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</si>
  <si>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</si>
  <si>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</si>
  <si>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</si>
  <si>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</si>
  <si>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</si>
  <si>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</si>
  <si>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</si>
  <si>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</si>
  <si>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</si>
  <si>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</si>
  <si>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</si>
  <si>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</si>
  <si>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</si>
  <si>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</si>
  <si>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</si>
  <si>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</si>
  <si>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</si>
  <si>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</si>
  <si>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</si>
  <si>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</si>
  <si>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</si>
  <si>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</si>
  <si>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</si>
  <si>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</si>
  <si>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</si>
  <si>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</si>
  <si>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</si>
  <si>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</si>
  <si>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</si>
  <si>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</si>
  <si>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</si>
  <si>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</si>
  <si>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</si>
  <si>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</si>
  <si>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</si>
  <si>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</si>
  <si>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</si>
  <si>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</si>
  <si>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</si>
  <si>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</si>
  <si>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</si>
  <si>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</si>
  <si>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</si>
  <si>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</si>
  <si>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</si>
  <si>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</si>
  <si>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</si>
  <si>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</si>
  <si>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</si>
  <si>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</si>
  <si>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</si>
  <si>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</si>
  <si>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</si>
  <si>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</si>
  <si>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</si>
  <si>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</si>
  <si>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</si>
  <si>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</si>
  <si>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</si>
  <si>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</si>
  <si>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</si>
  <si>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</si>
  <si>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</si>
  <si>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</si>
  <si>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</si>
  <si>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</si>
  <si>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</si>
  <si>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</si>
  <si>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</si>
  <si>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</si>
  <si>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</si>
  <si>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</si>
  <si>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</si>
  <si>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</si>
  <si>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</si>
  <si>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</si>
  <si>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</si>
  <si>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</si>
  <si>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</si>
  <si>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</si>
  <si>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</si>
  <si>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</si>
  <si>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</si>
  <si>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</si>
  <si>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</si>
  <si>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</si>
  <si>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</si>
  <si>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</si>
  <si>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</si>
  <si>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</si>
  <si>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</si>
  <si>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</si>
  <si>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</si>
  <si>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</si>
  <si>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</si>
  <si>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</si>
  <si>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</si>
  <si>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</si>
  <si>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</si>
  <si>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</si>
  <si>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</si>
  <si>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</si>
  <si>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</si>
  <si>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</si>
  <si>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</si>
  <si>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</si>
  <si>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</si>
  <si>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</si>
  <si>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</si>
  <si>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</si>
  <si>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</si>
  <si>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</si>
  <si>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</si>
  <si>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</si>
  <si>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</si>
  <si>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</si>
  <si>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</si>
  <si>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</si>
  <si>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</si>
  <si>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</si>
  <si>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</si>
  <si>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</si>
  <si>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</si>
  <si>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</si>
  <si>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</si>
  <si>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</si>
  <si>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</si>
  <si>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</si>
  <si>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</si>
  <si>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</si>
  <si>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</si>
  <si>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</si>
  <si>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</si>
  <si>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</si>
  <si>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</si>
  <si>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</si>
  <si>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</si>
  <si>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</si>
  <si>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</si>
  <si>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</si>
  <si>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</si>
  <si>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</si>
  <si>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</si>
  <si>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</si>
  <si>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</si>
  <si>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</si>
  <si>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</si>
  <si>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</si>
  <si>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</si>
  <si>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</si>
  <si>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</si>
  <si>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</si>
  <si>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</si>
  <si>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</si>
  <si>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</si>
  <si>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</si>
  <si>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</si>
  <si>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</si>
  <si>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</si>
  <si>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</si>
  <si>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</si>
  <si>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</si>
  <si>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</si>
  <si>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</si>
  <si>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</si>
  <si>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</si>
  <si>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</si>
  <si>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</si>
  <si>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</si>
  <si>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</si>
  <si>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</si>
  <si>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</si>
  <si>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</si>
  <si>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</si>
  <si>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</si>
  <si>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</si>
  <si>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</si>
  <si>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</si>
  <si>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</si>
  <si>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</si>
  <si>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</si>
  <si>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</si>
  <si>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</si>
  <si>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</si>
  <si>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</si>
  <si>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</si>
  <si>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</si>
  <si>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</si>
  <si>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</si>
  <si>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</si>
  <si>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</si>
  <si>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</si>
  <si>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</si>
  <si>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</si>
  <si>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</si>
  <si>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</si>
  <si>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</si>
  <si>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</si>
  <si>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</si>
  <si>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</si>
  <si>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</si>
  <si>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</si>
  <si>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</si>
  <si>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</si>
  <si>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</si>
  <si>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</si>
  <si>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</si>
  <si>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</si>
  <si>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</si>
  <si>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</si>
  <si>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</si>
  <si>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</si>
  <si>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</si>
  <si>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</si>
  <si>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</si>
  <si>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</si>
  <si>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</si>
  <si>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</si>
  <si>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</si>
  <si>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</si>
  <si>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</si>
  <si>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</si>
  <si>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</si>
  <si>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</si>
  <si>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</si>
  <si>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</si>
  <si>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</si>
  <si>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</si>
  <si>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</si>
  <si>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</si>
  <si>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</si>
  <si>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</si>
  <si>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</si>
  <si>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</si>
  <si>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</si>
  <si>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</si>
  <si>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</si>
  <si>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</si>
  <si>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</si>
  <si>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</si>
  <si>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</si>
  <si>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</si>
  <si>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</si>
  <si>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</si>
  <si>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</si>
  <si>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</si>
  <si>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</si>
  <si>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</si>
  <si>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</si>
  <si>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</si>
  <si>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</si>
  <si>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</si>
  <si>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</si>
  <si>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</si>
  <si>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</si>
  <si>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</si>
  <si>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</si>
  <si>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</si>
  <si>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</si>
  <si>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</si>
  <si>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</si>
  <si>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</si>
  <si>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</si>
  <si>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</si>
  <si>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</si>
  <si>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</si>
  <si>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</si>
  <si>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</si>
  <si>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</si>
  <si>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</si>
  <si>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</si>
  <si>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</si>
  <si>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</si>
  <si>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</si>
  <si>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</si>
  <si>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</si>
  <si>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</si>
  <si>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</si>
  <si>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</si>
  <si>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</si>
  <si>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</si>
  <si>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</si>
  <si>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</si>
  <si>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</si>
  <si>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</si>
  <si>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</si>
  <si>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</si>
  <si>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</si>
  <si>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</si>
  <si>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</si>
  <si>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</si>
  <si>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</si>
  <si>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</si>
  <si>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</si>
  <si>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</si>
  <si>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</si>
  <si>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</si>
  <si>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</si>
  <si>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</si>
  <si>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</si>
  <si>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</si>
  <si>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</si>
  <si>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</si>
  <si>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</si>
  <si>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</si>
  <si>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</si>
  <si>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</si>
  <si>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</si>
  <si>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</si>
  <si>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</si>
  <si>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</si>
  <si>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</si>
  <si>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</si>
  <si>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</si>
  <si>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</si>
  <si>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</si>
  <si>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</si>
  <si>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</si>
  <si>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</si>
  <si>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</si>
  <si>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</si>
  <si>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</si>
  <si>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</si>
  <si>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</si>
  <si>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</si>
  <si>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</si>
  <si>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</si>
  <si>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</si>
  <si>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</si>
  <si>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</si>
  <si>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</si>
  <si>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</si>
  <si>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</si>
  <si>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</si>
  <si>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</si>
  <si>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</si>
  <si>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</si>
  <si>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</si>
  <si>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</si>
  <si>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</si>
  <si>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</si>
  <si>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</si>
  <si>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</si>
  <si>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</si>
  <si>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</si>
  <si>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</si>
  <si>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</si>
  <si>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</si>
  <si>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</si>
  <si>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</si>
  <si>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</si>
  <si>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</si>
  <si>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</si>
  <si>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</si>
  <si>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</si>
  <si>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</si>
  <si>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</si>
  <si>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</si>
  <si>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</si>
  <si>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</si>
  <si>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</si>
  <si>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</si>
  <si>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</si>
  <si>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</si>
  <si>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</si>
  <si>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</si>
  <si>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</si>
  <si>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</si>
  <si>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</si>
  <si>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</si>
  <si>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</si>
  <si>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</si>
  <si>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</si>
  <si>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</si>
  <si>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</si>
  <si>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</si>
  <si>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</si>
  <si>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</si>
  <si>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</si>
  <si>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</si>
  <si>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</si>
  <si>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</si>
  <si>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</si>
  <si>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</si>
  <si>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</si>
  <si>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</si>
  <si>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</si>
  <si>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</si>
  <si>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</si>
  <si>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</si>
  <si>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</si>
  <si>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</si>
  <si>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</si>
  <si>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</si>
  <si>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</si>
  <si>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</si>
  <si>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</si>
  <si>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</si>
  <si>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</si>
  <si>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</si>
  <si>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</si>
  <si>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</si>
  <si>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</si>
  <si>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</si>
  <si>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</si>
  <si>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</si>
  <si>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</si>
  <si>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</si>
  <si>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</si>
  <si>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</si>
  <si>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</si>
  <si>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</si>
  <si>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</si>
  <si>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</si>
  <si>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</si>
  <si>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</si>
  <si>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</si>
  <si>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</si>
  <si>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</si>
  <si>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</si>
  <si>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</si>
  <si>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</si>
  <si>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</si>
  <si>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</si>
  <si>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</si>
  <si>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</si>
  <si>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</si>
  <si>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</si>
  <si>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</si>
  <si>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</si>
  <si>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</si>
  <si>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</si>
  <si>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</si>
  <si>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</si>
  <si>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</si>
  <si>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</si>
  <si>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</si>
  <si>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</si>
  <si>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</si>
  <si>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</si>
  <si>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</si>
  <si>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</si>
  <si>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</si>
  <si>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</si>
  <si>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</si>
  <si>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</si>
  <si>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</si>
  <si>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</si>
  <si>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</si>
  <si>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</si>
  <si>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</si>
  <si>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</si>
  <si>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</si>
  <si>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</si>
  <si>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</si>
  <si>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</si>
  <si>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</si>
  <si>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</si>
  <si>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</si>
  <si>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</si>
  <si>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</si>
  <si>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</si>
  <si>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</si>
  <si>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</si>
  <si>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</si>
  <si>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</si>
  <si>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</si>
  <si>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</si>
  <si>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</si>
  <si>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</si>
  <si>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</si>
  <si>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</si>
  <si>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</si>
  <si>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</si>
  <si>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</si>
  <si>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</si>
  <si>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</si>
  <si>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</si>
  <si>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</si>
  <si>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</si>
  <si>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</si>
  <si>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</si>
  <si>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</si>
  <si>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</si>
  <si>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</si>
  <si>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</si>
  <si>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</si>
  <si>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</si>
  <si>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</si>
  <si>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</si>
  <si>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</si>
  <si>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</si>
  <si>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</si>
  <si>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</si>
  <si>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</si>
  <si>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</si>
  <si>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</si>
  <si>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</si>
  <si>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</si>
  <si>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</si>
  <si>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</si>
  <si>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</si>
  <si>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</si>
  <si>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</si>
  <si>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</si>
  <si>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</si>
  <si>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</si>
  <si>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</si>
  <si>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</si>
  <si>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</si>
  <si>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</si>
  <si>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</si>
  <si>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</si>
  <si>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</si>
  <si>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</si>
  <si>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</si>
  <si>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</si>
  <si>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</si>
  <si>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</si>
  <si>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</si>
  <si>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</si>
  <si>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</si>
  <si>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</si>
  <si>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</si>
  <si>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</si>
  <si>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</si>
  <si>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</si>
  <si>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</si>
  <si>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</si>
  <si>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</si>
  <si>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</si>
  <si>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</si>
  <si>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</si>
  <si>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</si>
  <si>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</si>
  <si>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</si>
  <si>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</si>
  <si>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</si>
  <si>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</si>
  <si>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</si>
  <si>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</si>
  <si>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</si>
  <si>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</si>
  <si>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</si>
  <si>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</si>
  <si>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</si>
  <si>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</si>
  <si>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</si>
  <si>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</si>
  <si>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</si>
  <si>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</si>
  <si>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</si>
  <si>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</si>
  <si>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</si>
  <si>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</si>
  <si>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</si>
  <si>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</si>
  <si>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</si>
  <si>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</si>
  <si>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</si>
  <si>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</si>
  <si>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</si>
  <si>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</si>
  <si>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</si>
  <si>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</si>
  <si>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</si>
  <si>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</si>
  <si>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</si>
  <si>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</si>
  <si>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</si>
  <si>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</si>
  <si>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</si>
  <si>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</si>
  <si>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</si>
  <si>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</si>
  <si>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</si>
  <si>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</si>
  <si>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</si>
  <si>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</si>
  <si>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</si>
  <si>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</si>
  <si>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</si>
  <si>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</si>
  <si>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</si>
  <si>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</si>
  <si>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</si>
  <si>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</si>
  <si>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</si>
  <si>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</si>
  <si>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</si>
  <si>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</si>
  <si>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</si>
  <si>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</si>
  <si>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</si>
  <si>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</si>
  <si>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</si>
  <si>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</si>
  <si>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</si>
  <si>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</si>
  <si>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</si>
  <si>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</si>
  <si>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</si>
  <si>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</si>
  <si>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</si>
  <si>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</si>
  <si>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</si>
  <si>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</si>
  <si>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</si>
  <si>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</si>
  <si>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</si>
  <si>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</si>
  <si>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</si>
  <si>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</si>
  <si>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</si>
  <si>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</si>
  <si>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</si>
  <si>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</si>
  <si>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</si>
  <si>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</si>
  <si>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</si>
  <si>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</si>
  <si>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</si>
  <si>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</si>
  <si>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</si>
  <si>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</si>
  <si>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</si>
  <si>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</si>
  <si>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</si>
  <si>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</si>
  <si>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</si>
  <si>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</si>
  <si>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</si>
  <si>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</si>
  <si>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</si>
  <si>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</si>
  <si>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</si>
  <si>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</si>
  <si>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</si>
  <si>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</si>
  <si>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</si>
  <si>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</si>
  <si>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</si>
  <si>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</si>
  <si>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</si>
  <si>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</si>
  <si>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</si>
  <si>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</si>
  <si>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</si>
  <si>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</si>
  <si>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</si>
  <si>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</si>
  <si>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</si>
  <si>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</si>
  <si>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</si>
  <si>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</si>
  <si>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</si>
  <si>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</si>
  <si>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</si>
  <si>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</si>
  <si>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</si>
  <si>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</si>
  <si>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</si>
  <si>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</si>
  <si>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</si>
  <si>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</si>
  <si>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</si>
  <si>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</si>
  <si>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</si>
  <si>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</si>
  <si>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</si>
  <si>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</si>
  <si>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</si>
  <si>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</si>
  <si>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</si>
  <si>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</si>
  <si>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</si>
  <si>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</si>
  <si>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</si>
  <si>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</si>
  <si>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</si>
  <si>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</si>
  <si>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</si>
  <si>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</si>
  <si>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</si>
  <si>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</si>
  <si>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</si>
  <si>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</si>
  <si>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</si>
  <si>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</si>
  <si>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</si>
  <si>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</si>
  <si>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</si>
  <si>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</si>
  <si>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</si>
  <si>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</si>
  <si>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</si>
  <si>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</si>
  <si>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</si>
  <si>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</si>
  <si>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</si>
  <si>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</si>
  <si>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</si>
  <si>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</si>
  <si>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</si>
  <si>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</si>
  <si>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</si>
  <si>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</si>
  <si>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</si>
  <si>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</si>
  <si>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</si>
  <si>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</si>
  <si>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</si>
  <si>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</si>
  <si>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</si>
  <si>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</si>
  <si>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</si>
  <si>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</si>
  <si>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</si>
  <si>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</si>
  <si>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</si>
  <si>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</si>
  <si>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</si>
  <si>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</si>
  <si>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</si>
  <si>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</si>
  <si>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</si>
  <si>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</si>
  <si>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</si>
  <si>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</si>
  <si>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</si>
  <si>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</si>
  <si>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</si>
  <si>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</si>
  <si>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</si>
  <si>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</si>
  <si>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</si>
  <si>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</si>
  <si>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</si>
  <si>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</si>
  <si>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</si>
  <si>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</si>
  <si>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</si>
  <si>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</si>
  <si>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</si>
  <si>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</si>
  <si>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</si>
  <si>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</si>
  <si>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</si>
  <si>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</si>
  <si>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</si>
  <si>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</si>
  <si>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</si>
  <si>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</si>
  <si>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</si>
  <si>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</si>
  <si>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</si>
  <si>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</si>
  <si>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</si>
  <si>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</si>
  <si>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</si>
  <si>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</si>
  <si>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</si>
  <si>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</si>
  <si>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</si>
  <si>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</si>
  <si>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</si>
  <si>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</si>
  <si>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</si>
  <si>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</si>
  <si>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</si>
  <si>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</si>
  <si>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</si>
  <si>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</si>
  <si>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</si>
  <si>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</si>
  <si>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</si>
  <si>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</si>
  <si>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</si>
  <si>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</si>
  <si>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</si>
  <si>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</si>
  <si>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</si>
  <si>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</si>
  <si>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</si>
  <si>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</si>
  <si>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</si>
  <si>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</si>
  <si>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</si>
  <si>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</si>
  <si>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</si>
  <si>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</si>
  <si>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</si>
  <si>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</si>
  <si>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</si>
  <si>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</si>
  <si>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</si>
  <si>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</si>
  <si>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</si>
  <si>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</si>
  <si>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</si>
  <si>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</si>
  <si>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</si>
  <si>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</si>
  <si>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</si>
  <si>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</si>
  <si>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</si>
  <si>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</si>
  <si>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</si>
  <si>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</si>
  <si>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</si>
  <si>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</si>
  <si>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</si>
  <si>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</si>
  <si>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</si>
  <si>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</si>
  <si>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</si>
  <si>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</si>
  <si>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</si>
  <si>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</si>
  <si>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</si>
  <si>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</si>
  <si>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</si>
  <si>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</si>
  <si>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</si>
  <si>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</si>
  <si>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</si>
  <si>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</si>
  <si>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</si>
  <si>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</si>
  <si>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</si>
  <si>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</si>
  <si>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</si>
  <si>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</si>
  <si>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</si>
  <si>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</si>
  <si>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</si>
  <si>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</si>
  <si>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</si>
  <si>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</si>
  <si>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</si>
  <si>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</si>
  <si>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</si>
  <si>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</si>
  <si>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</si>
  <si>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</si>
  <si>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</si>
  <si>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</si>
  <si>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</si>
  <si>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</si>
  <si>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</si>
  <si>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</si>
  <si>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</si>
  <si>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</si>
  <si>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</si>
  <si>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</si>
  <si>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</si>
  <si>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</si>
  <si>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</si>
  <si>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</si>
  <si>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</si>
  <si>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</si>
  <si>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</si>
  <si>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</si>
  <si>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</si>
  <si>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</si>
  <si>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</si>
  <si>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</si>
  <si>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</si>
  <si>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</si>
  <si>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</si>
  <si>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</si>
  <si>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</si>
  <si>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</si>
  <si>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</si>
  <si>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</si>
  <si>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</si>
  <si>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</si>
  <si>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</si>
  <si>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</si>
  <si>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</si>
  <si>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</si>
  <si>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</si>
  <si>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</si>
  <si>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</si>
  <si>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</si>
  <si>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</si>
  <si>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</si>
  <si>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</si>
  <si>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</si>
  <si>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</si>
  <si>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</si>
  <si>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</si>
  <si>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</si>
  <si>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</si>
  <si>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</si>
  <si>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</si>
  <si>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</si>
  <si>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</si>
  <si>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</si>
  <si>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</si>
  <si>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</si>
  <si>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</si>
  <si>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</si>
  <si>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</si>
  <si>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</si>
  <si>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</si>
  <si>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</si>
  <si>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</si>
  <si>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</si>
  <si>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</si>
  <si>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</si>
  <si>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</si>
  <si>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</si>
  <si>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</si>
  <si>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</si>
  <si>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</si>
  <si>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</si>
  <si>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</si>
  <si>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</si>
  <si>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</si>
  <si>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</si>
  <si>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</si>
  <si>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</si>
  <si>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</si>
  <si>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</si>
  <si>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</si>
  <si>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</si>
  <si>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</si>
  <si>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</si>
  <si>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</si>
  <si>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</si>
  <si>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</si>
  <si>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</si>
  <si>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</si>
  <si>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</si>
  <si>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</si>
  <si>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</si>
  <si>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</si>
  <si>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</si>
  <si>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</si>
  <si>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</si>
  <si>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</si>
  <si>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</si>
  <si>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</si>
  <si>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</si>
  <si>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</si>
  <si>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</si>
  <si>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</si>
  <si>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</si>
  <si>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</si>
  <si>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</si>
  <si>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</si>
  <si>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</si>
  <si>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</si>
  <si>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</si>
  <si>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</si>
  <si>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</si>
  <si>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</si>
  <si>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</si>
  <si>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</si>
  <si>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</si>
  <si>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</si>
  <si>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</si>
  <si>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</si>
  <si>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</si>
  <si>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</si>
  <si>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</si>
  <si>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</si>
  <si>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</si>
  <si>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</si>
  <si>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</si>
  <si>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</si>
  <si>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</si>
  <si>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</si>
  <si>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</si>
  <si>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</si>
  <si>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</si>
  <si>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</si>
  <si>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</si>
  <si>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</si>
  <si>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</si>
  <si>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</si>
  <si>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</si>
  <si>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</si>
  <si>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</si>
  <si>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</si>
  <si>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</si>
  <si>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</si>
  <si>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</si>
  <si>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</si>
  <si>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</si>
  <si>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</si>
  <si>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</si>
  <si>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</si>
  <si>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</si>
  <si>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</si>
  <si>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</si>
  <si>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</si>
  <si>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</si>
  <si>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</si>
  <si>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</si>
  <si>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</si>
  <si>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</si>
  <si>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</si>
  <si>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</si>
  <si>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</si>
  <si>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</si>
  <si>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</si>
  <si>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</si>
  <si>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</si>
  <si>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</si>
  <si>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</si>
  <si>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</si>
  <si>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</si>
  <si>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</si>
  <si>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</si>
  <si>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</si>
  <si>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</si>
  <si>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</si>
  <si>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</si>
  <si>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</si>
  <si>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</si>
  <si>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</si>
  <si>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</si>
  <si>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</si>
  <si>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</si>
  <si>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</si>
  <si>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</si>
  <si>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</si>
  <si>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</si>
  <si>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</si>
  <si>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</si>
  <si>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</si>
  <si>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</si>
  <si>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</si>
  <si>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</si>
  <si>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</si>
  <si>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</si>
  <si>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</si>
  <si>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</si>
  <si>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</si>
  <si>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</si>
  <si>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</si>
  <si>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</si>
  <si>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</si>
  <si>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</si>
  <si>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</si>
  <si>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</si>
  <si>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</si>
  <si>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</si>
  <si>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</si>
  <si>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</si>
  <si>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</si>
  <si>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</si>
  <si>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</si>
  <si>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</si>
  <si>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</si>
  <si>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</si>
  <si>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</si>
  <si>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</si>
  <si>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</si>
  <si>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</si>
  <si>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</si>
  <si>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</si>
  <si>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</si>
  <si>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</si>
  <si>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</si>
  <si>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</si>
  <si>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</si>
  <si>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</si>
  <si>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</si>
  <si>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</si>
  <si>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</si>
  <si>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</si>
  <si>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</si>
  <si>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</si>
  <si>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</si>
  <si>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</si>
  <si>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</si>
  <si>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</si>
  <si>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</si>
  <si>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</si>
  <si>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</si>
  <si>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</si>
  <si>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</si>
  <si>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</si>
  <si>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</si>
  <si>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</si>
  <si>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</si>
  <si>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</si>
  <si>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</si>
  <si>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</si>
  <si>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</si>
  <si>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</si>
  <si>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</si>
  <si>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</si>
  <si>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</si>
  <si>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</si>
  <si>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</si>
  <si>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</si>
  <si>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</si>
  <si>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</si>
  <si>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</si>
  <si>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</si>
  <si>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</si>
  <si>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</si>
  <si>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</si>
  <si>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</si>
  <si>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</si>
  <si>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</si>
  <si>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</si>
  <si>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</si>
  <si>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</si>
  <si>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</si>
  <si>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</si>
  <si>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</si>
  <si>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</si>
  <si>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</si>
  <si>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</si>
  <si>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</si>
  <si>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</si>
  <si>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</si>
  <si>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</si>
  <si>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</si>
  <si>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</si>
  <si>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</si>
  <si>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</si>
  <si>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</si>
  <si>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</si>
  <si>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</si>
  <si>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</si>
  <si>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</si>
  <si>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</si>
  <si>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</si>
  <si>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</si>
  <si>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</si>
  <si>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</si>
  <si>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</si>
  <si>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</si>
  <si>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</si>
  <si>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</si>
  <si>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</si>
  <si>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</si>
  <si>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</si>
  <si>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</si>
  <si>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</si>
  <si>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</si>
  <si>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</si>
  <si>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</si>
  <si>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</si>
  <si>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</si>
  <si>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</si>
  <si>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</si>
  <si>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</si>
  <si>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</si>
  <si>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</si>
  <si>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</si>
  <si>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</si>
  <si>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</si>
  <si>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</si>
  <si>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</si>
  <si>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</si>
  <si>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</si>
  <si>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</si>
  <si>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</si>
  <si>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</si>
  <si>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</si>
  <si>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</si>
  <si>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</si>
  <si>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</si>
  <si>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</si>
  <si>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</si>
  <si>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</si>
  <si>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</si>
  <si>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</si>
  <si>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</si>
  <si>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</si>
  <si>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</si>
  <si>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</si>
  <si>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</si>
  <si>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</si>
  <si>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</si>
  <si>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</si>
  <si>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</si>
  <si>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</si>
  <si>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</si>
  <si>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</si>
  <si>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</si>
  <si>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</si>
  <si>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</si>
  <si>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</si>
  <si>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</si>
  <si>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</si>
  <si>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</si>
  <si>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</si>
  <si>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</si>
  <si>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</si>
  <si>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</si>
  <si>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</si>
  <si>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</si>
  <si>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</si>
  <si>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</si>
  <si>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</si>
  <si>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</si>
  <si>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</si>
  <si>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</si>
  <si>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</si>
  <si>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</si>
  <si>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</si>
  <si>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</si>
  <si>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</si>
  <si>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</si>
  <si>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</si>
  <si>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</si>
  <si>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</si>
  <si>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</si>
  <si>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</si>
  <si>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</si>
  <si>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</si>
  <si>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</si>
  <si>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</si>
  <si>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</si>
  <si>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</si>
  <si>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</si>
  <si>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</si>
  <si>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</si>
  <si>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</si>
  <si>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</si>
  <si>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</si>
  <si>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</si>
  <si>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</si>
  <si>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</si>
  <si>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</si>
  <si>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</si>
  <si>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</si>
  <si>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</si>
  <si>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</si>
  <si>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</si>
  <si>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</si>
  <si>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</si>
  <si>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</si>
  <si>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</si>
  <si>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</si>
  <si>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</si>
  <si>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</si>
  <si>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</si>
  <si>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</si>
  <si>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</si>
  <si>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</si>
  <si>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</si>
  <si>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</si>
  <si>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</si>
  <si>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</si>
  <si>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</si>
  <si>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</si>
  <si>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</si>
  <si>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</si>
  <si>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</si>
  <si>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</si>
  <si>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</si>
  <si>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</si>
  <si>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</si>
  <si>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</si>
  <si>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</si>
  <si>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</si>
  <si>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</si>
  <si>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</si>
  <si>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</si>
  <si>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</si>
  <si>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</si>
  <si>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</si>
  <si>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</si>
  <si>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</si>
  <si>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</si>
  <si>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</si>
  <si>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</si>
  <si>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</si>
  <si>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</si>
  <si>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</si>
  <si>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</si>
  <si>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</si>
  <si>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</si>
  <si>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</si>
  <si>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</si>
  <si>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</si>
  <si>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</si>
  <si>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</si>
  <si>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</si>
  <si>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</si>
  <si>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</si>
  <si>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</si>
  <si>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</si>
  <si>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</si>
  <si>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</si>
  <si>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</si>
  <si>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</si>
  <si>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</si>
  <si>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</si>
  <si>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</si>
  <si>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</si>
  <si>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</si>
  <si>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</si>
  <si>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</si>
  <si>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</si>
  <si>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</si>
  <si>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</si>
  <si>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</si>
  <si>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</si>
  <si>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</si>
  <si>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</si>
  <si>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</si>
  <si>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</si>
  <si>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</si>
  <si>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</si>
  <si>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</si>
  <si>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</si>
  <si>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</si>
  <si>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</si>
  <si>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</si>
  <si>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</si>
  <si>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</si>
  <si>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</si>
  <si>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</si>
  <si>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</si>
  <si>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</si>
  <si>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</si>
  <si>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</si>
  <si>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</si>
  <si>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</si>
  <si>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</si>
  <si>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</si>
  <si>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</si>
  <si>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</si>
  <si>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</si>
  <si>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</si>
  <si>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</si>
  <si>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</si>
  <si>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</si>
  <si>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</si>
  <si>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</si>
  <si>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</si>
  <si>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</si>
  <si>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</si>
  <si>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</si>
  <si>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</si>
  <si>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</si>
  <si>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</si>
  <si>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</si>
  <si>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</si>
  <si>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</si>
  <si>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</si>
  <si>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</si>
  <si>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</si>
  <si>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</si>
  <si>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</si>
  <si>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</si>
  <si>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</si>
  <si>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</si>
  <si>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</si>
  <si>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</si>
  <si>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</si>
  <si>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</si>
  <si>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</si>
  <si>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</si>
  <si>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</si>
  <si>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</si>
  <si>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</si>
  <si>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</si>
  <si>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</si>
  <si>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</si>
  <si>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</si>
  <si>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</si>
  <si>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</si>
  <si>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</si>
  <si>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</si>
  <si>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</si>
  <si>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</si>
  <si>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</si>
  <si>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</si>
  <si>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</si>
  <si>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</si>
  <si>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</si>
  <si>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</si>
  <si>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</si>
  <si>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</si>
  <si>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</si>
  <si>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</si>
  <si>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</si>
  <si>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</si>
  <si>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</si>
  <si>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</si>
  <si>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</si>
  <si>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</si>
  <si>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</si>
  <si>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</si>
  <si>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</si>
  <si>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</si>
  <si>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</si>
  <si>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</si>
  <si>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</si>
  <si>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</si>
  <si>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</si>
  <si>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</si>
  <si>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</si>
  <si>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</si>
  <si>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</si>
  <si>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</si>
  <si>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</si>
  <si>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</si>
  <si>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</si>
  <si>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</si>
  <si>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</si>
  <si>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</si>
  <si>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</si>
  <si>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</si>
  <si>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</si>
  <si>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</si>
  <si>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</si>
  <si>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</si>
  <si>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</si>
  <si>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</si>
  <si>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</si>
  <si>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</si>
  <si>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</si>
  <si>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</si>
  <si>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</si>
  <si>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</si>
  <si>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</si>
  <si>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</si>
  <si>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</si>
  <si>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</si>
  <si>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</si>
  <si>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</si>
  <si>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</si>
  <si>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</si>
  <si>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</si>
  <si>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</si>
  <si>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</si>
  <si>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</si>
  <si>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</si>
  <si>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</si>
  <si>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</si>
  <si>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</si>
  <si>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</si>
  <si>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</si>
  <si>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</si>
  <si>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</si>
  <si>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</si>
  <si>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</si>
  <si>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</si>
  <si>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</si>
  <si>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</si>
  <si>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</si>
  <si>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</si>
  <si>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</si>
  <si>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</si>
  <si>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</si>
  <si>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</si>
  <si>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</si>
  <si>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</si>
  <si>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</si>
  <si>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</si>
  <si>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</si>
  <si>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</si>
  <si>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</si>
  <si>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</si>
  <si>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</si>
  <si>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</si>
  <si>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</si>
  <si>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</si>
  <si>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</si>
  <si>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</si>
  <si>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</si>
  <si>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</si>
  <si>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</si>
  <si>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</si>
  <si>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</si>
  <si>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</si>
  <si>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</si>
  <si>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</si>
  <si>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</si>
  <si>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</si>
  <si>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</si>
  <si>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</si>
  <si>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</si>
  <si>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</si>
  <si>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</si>
  <si>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</si>
  <si>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</si>
  <si>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</si>
  <si>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</si>
  <si>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</si>
  <si>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</si>
  <si>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</si>
  <si>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</si>
  <si>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</si>
  <si>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</si>
  <si>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</si>
  <si>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</si>
  <si>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</si>
  <si>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</si>
  <si>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</si>
  <si>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</si>
  <si>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</si>
  <si>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</si>
  <si>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</si>
  <si>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</si>
  <si>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</si>
  <si>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</si>
  <si>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</si>
  <si>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</si>
  <si>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</si>
  <si>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</si>
  <si>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</si>
  <si>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</si>
  <si>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</si>
  <si>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</si>
  <si>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</si>
  <si>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</si>
  <si>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</si>
  <si>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</si>
  <si>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</si>
  <si>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</si>
  <si>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</si>
  <si>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</si>
  <si>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</si>
  <si>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</si>
  <si>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</si>
  <si>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</si>
  <si>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</si>
  <si>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</si>
  <si>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</si>
  <si>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</si>
  <si>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</si>
  <si>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</si>
  <si>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</si>
  <si>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</si>
  <si>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</si>
  <si>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</si>
  <si>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</si>
  <si>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</si>
  <si>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</si>
  <si>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</si>
  <si>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</si>
  <si>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</si>
  <si>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</si>
  <si>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</si>
  <si>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</si>
  <si>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</si>
  <si>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</si>
  <si>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</si>
  <si>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</si>
  <si>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</si>
  <si>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</si>
  <si>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</si>
  <si>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</si>
  <si>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</si>
  <si>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</si>
  <si>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</si>
  <si>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</si>
  <si>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</si>
  <si>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</si>
  <si>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</si>
  <si>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</si>
  <si>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</si>
  <si>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</si>
  <si>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</si>
  <si>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</si>
  <si>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</si>
  <si>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</si>
  <si>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</si>
  <si>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</si>
  <si>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</si>
  <si>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</si>
  <si>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</si>
  <si>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</si>
  <si>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</si>
  <si>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</si>
  <si>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</si>
  <si>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</si>
  <si>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</si>
  <si>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</si>
  <si>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</si>
  <si>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</si>
  <si>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</si>
  <si>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</si>
  <si>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</si>
  <si>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</si>
  <si>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</si>
  <si>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</si>
  <si>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</si>
  <si>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</si>
  <si>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</si>
  <si>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</si>
  <si>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</si>
  <si>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</si>
  <si>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</si>
  <si>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</si>
  <si>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</si>
  <si>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</si>
  <si>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</si>
  <si>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</si>
  <si>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</si>
  <si>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</si>
  <si>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</si>
  <si>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</si>
  <si>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</si>
  <si>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</si>
  <si>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</si>
  <si>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</si>
  <si>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</si>
  <si>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</si>
  <si>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</si>
  <si>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</si>
  <si>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</si>
  <si>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</si>
  <si>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</si>
  <si>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</si>
  <si>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</si>
  <si>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</si>
  <si>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</si>
  <si>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</si>
  <si>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</si>
  <si>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</si>
  <si>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</si>
  <si>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</si>
  <si>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</si>
  <si>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</si>
  <si>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</si>
  <si>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</si>
  <si>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</si>
  <si>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</si>
  <si>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</si>
  <si>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</si>
  <si>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</si>
  <si>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</si>
  <si>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</si>
  <si>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</si>
  <si>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</si>
  <si>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</si>
  <si>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</si>
  <si>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</si>
  <si>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</si>
  <si>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</si>
  <si>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</si>
  <si>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</si>
  <si>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</si>
  <si>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</si>
  <si>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</si>
  <si>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</si>
  <si>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</si>
  <si>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</si>
  <si>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</si>
  <si>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</si>
  <si>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</si>
  <si>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</si>
  <si>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</si>
  <si>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</si>
  <si>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</si>
  <si>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</si>
  <si>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</si>
  <si>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</si>
  <si>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</si>
  <si>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</si>
  <si>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</si>
  <si>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</si>
  <si>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</si>
  <si>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</si>
  <si>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</si>
  <si>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</si>
  <si>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</si>
  <si>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</si>
  <si>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</si>
  <si>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</si>
  <si>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</si>
  <si>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</si>
  <si>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</si>
  <si>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</si>
  <si>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</si>
  <si>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</si>
  <si>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</si>
  <si>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</si>
  <si>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</si>
  <si>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</si>
  <si>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</si>
  <si>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</si>
  <si>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</si>
  <si>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</si>
  <si>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</si>
  <si>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</si>
  <si>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</si>
  <si>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</si>
  <si>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</si>
  <si>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</si>
  <si>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</si>
  <si>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</si>
  <si>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</si>
  <si>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</si>
  <si>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</si>
  <si>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</si>
  <si>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</si>
  <si>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</si>
  <si>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</si>
  <si>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</si>
  <si>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</si>
  <si>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</si>
  <si>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</si>
  <si>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</si>
  <si>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</si>
  <si>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</si>
  <si>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</si>
  <si>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</si>
  <si>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</si>
  <si>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</si>
  <si>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</si>
  <si>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</si>
  <si>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</si>
  <si>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</si>
  <si>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</si>
  <si>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</si>
  <si>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</si>
  <si>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</si>
  <si>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</si>
  <si>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</si>
  <si>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</si>
  <si>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</si>
  <si>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</si>
  <si>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</si>
  <si>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</si>
  <si>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</si>
  <si>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</si>
  <si>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</si>
  <si>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</si>
  <si>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</si>
  <si>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</si>
  <si>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</si>
  <si>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</si>
  <si>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</si>
  <si>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</si>
  <si>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</si>
  <si>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</si>
  <si>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</si>
  <si>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</si>
  <si>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</si>
  <si>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</si>
  <si>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</si>
  <si>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</si>
  <si>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</si>
  <si>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</si>
  <si>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</si>
  <si>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</si>
  <si>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</si>
  <si>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</si>
  <si>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</si>
  <si>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</si>
  <si>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</si>
  <si>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</si>
  <si>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</si>
  <si>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</si>
  <si>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</si>
  <si>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</si>
  <si>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</si>
  <si>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</si>
  <si>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</si>
  <si>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</si>
  <si>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</si>
  <si>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</si>
  <si>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</si>
  <si>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</si>
  <si>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</si>
  <si>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</si>
  <si>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</si>
  <si>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</si>
  <si>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</si>
  <si>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</si>
  <si>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</si>
  <si>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</si>
  <si>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</si>
  <si>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</si>
  <si>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</si>
  <si>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</si>
  <si>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</si>
  <si>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</si>
  <si>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</si>
  <si>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</si>
  <si>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</si>
  <si>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</si>
  <si>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</si>
  <si>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</si>
  <si>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</si>
  <si>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</si>
  <si>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</si>
  <si>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</si>
  <si>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</si>
  <si>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</si>
  <si>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</si>
  <si>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</si>
  <si>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</si>
  <si>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</si>
  <si>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</si>
  <si>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</si>
  <si>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</si>
  <si>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</si>
  <si>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</si>
  <si>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</si>
  <si>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</si>
  <si>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</si>
  <si>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</si>
  <si>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</si>
  <si>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</si>
  <si>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</si>
  <si>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</si>
  <si>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</si>
  <si>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</si>
  <si>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</si>
  <si>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</si>
  <si>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</si>
  <si>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</si>
  <si>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</si>
  <si>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</si>
  <si>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</si>
  <si>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</si>
  <si>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</si>
  <si>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</si>
  <si>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</si>
  <si>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</si>
  <si>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</si>
  <si>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</si>
  <si>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</si>
  <si>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</si>
  <si>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</si>
  <si>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</si>
  <si>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</si>
  <si>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</si>
  <si>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</si>
  <si>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</si>
  <si>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</si>
  <si>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</si>
  <si>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</si>
  <si>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</si>
  <si>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</si>
  <si>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</si>
  <si>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</si>
  <si>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</si>
  <si>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</si>
  <si>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</si>
  <si>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</si>
  <si>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</si>
  <si>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</si>
  <si>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</si>
  <si>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</si>
  <si>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</si>
  <si>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</si>
  <si>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</si>
  <si>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</si>
  <si>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</si>
  <si>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</si>
  <si>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</si>
  <si>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</si>
  <si>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</si>
  <si>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</si>
  <si>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</si>
  <si>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</si>
  <si>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</si>
  <si>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</si>
  <si>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</si>
  <si>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</si>
  <si>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</si>
  <si>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</si>
  <si>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</si>
  <si>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</si>
  <si>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</si>
  <si>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</si>
  <si>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</si>
  <si>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</si>
  <si>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</si>
  <si>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</si>
  <si>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</si>
  <si>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</si>
  <si>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</si>
  <si>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</si>
  <si>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</si>
  <si>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</si>
  <si>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</si>
  <si>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</si>
  <si>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</si>
  <si>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</si>
  <si>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</si>
  <si>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</si>
  <si>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</si>
  <si>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</si>
  <si>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</si>
  <si>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</si>
  <si>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</si>
  <si>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</si>
  <si>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</si>
  <si>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</si>
  <si>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</si>
  <si>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</si>
  <si>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</si>
  <si>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</si>
  <si>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</si>
  <si>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</si>
  <si>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</si>
  <si>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</si>
  <si>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</si>
  <si>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</si>
  <si>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</si>
  <si>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</si>
  <si>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</si>
  <si>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</si>
  <si>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</si>
  <si>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</si>
  <si>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</si>
  <si>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</si>
  <si>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</si>
  <si>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</si>
  <si>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</si>
  <si>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</si>
  <si>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</si>
  <si>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</si>
  <si>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</si>
  <si>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</si>
  <si>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</si>
  <si>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</si>
  <si>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</si>
  <si>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</si>
  <si>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</si>
  <si>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</si>
  <si>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</si>
  <si>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</si>
  <si>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</si>
  <si>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</si>
  <si>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</si>
  <si>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</si>
  <si>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</si>
  <si>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</si>
  <si>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</si>
  <si>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</si>
  <si>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</si>
  <si>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</si>
  <si>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</si>
  <si>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</si>
  <si>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</si>
  <si>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</si>
  <si>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</si>
  <si>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</si>
  <si>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</si>
  <si>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</si>
  <si>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</si>
  <si>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</si>
  <si>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</si>
  <si>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</si>
  <si>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</si>
  <si>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</si>
  <si>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</si>
  <si>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</si>
  <si>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</si>
  <si>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</si>
  <si>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</si>
  <si>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</si>
  <si>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</si>
  <si>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</si>
  <si>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</si>
  <si>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</si>
  <si>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</si>
  <si>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</si>
  <si>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</si>
  <si>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</si>
  <si>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</si>
  <si>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</si>
  <si>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</si>
  <si>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</si>
  <si>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</si>
  <si>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</si>
  <si>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</si>
  <si>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</si>
  <si>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</si>
  <si>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</si>
  <si>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</si>
  <si>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</si>
  <si>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</si>
  <si>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</si>
  <si>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</si>
  <si>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</si>
  <si>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</si>
  <si>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</si>
  <si>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</si>
  <si>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</si>
  <si>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</si>
  <si>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</si>
  <si>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</si>
  <si>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</si>
  <si>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</si>
  <si>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</si>
  <si>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</si>
  <si>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</si>
  <si>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</si>
  <si>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</si>
  <si>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</si>
  <si>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</si>
  <si>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</si>
  <si>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</si>
  <si>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</si>
  <si>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</si>
  <si>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</si>
  <si>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</si>
  <si>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</si>
  <si>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</si>
  <si>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</si>
  <si>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</si>
  <si>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</si>
  <si>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</si>
  <si>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</si>
  <si>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</si>
  <si>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</si>
  <si>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</si>
  <si>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</si>
  <si>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</si>
  <si>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</si>
  <si>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</si>
  <si>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</si>
  <si>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</si>
  <si>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</si>
  <si>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</si>
  <si>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</si>
  <si>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</si>
  <si>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</si>
  <si>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</si>
  <si>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</si>
  <si>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</si>
  <si>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</si>
  <si>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</si>
  <si>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</si>
  <si>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</si>
  <si>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</si>
  <si>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</si>
  <si>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</si>
  <si>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</si>
  <si>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</si>
  <si>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</si>
  <si>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</si>
  <si>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</si>
  <si>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</si>
  <si>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</si>
  <si>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</si>
  <si>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</si>
  <si>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</si>
  <si>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</si>
  <si>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</si>
  <si>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</si>
  <si>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</si>
  <si>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</si>
  <si>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</si>
  <si>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</si>
  <si>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</si>
  <si>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</si>
  <si>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</si>
  <si>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</si>
  <si>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</si>
  <si>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</si>
  <si>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</si>
  <si>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</si>
  <si>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</si>
  <si>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</si>
  <si>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</si>
  <si>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</si>
  <si>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</si>
  <si>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</si>
  <si>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</si>
  <si>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</si>
  <si>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</si>
  <si>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</si>
  <si>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</si>
  <si>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</si>
  <si>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</si>
  <si>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</si>
  <si>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</si>
  <si>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</si>
  <si>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</si>
  <si>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</si>
  <si>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</si>
  <si>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</si>
  <si>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</si>
  <si>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</si>
  <si>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</si>
  <si>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</si>
  <si>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</si>
  <si>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</si>
  <si>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</si>
  <si>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</si>
  <si>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</si>
  <si>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</si>
  <si>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</si>
  <si>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</si>
  <si>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</si>
  <si>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</si>
  <si>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</si>
  <si>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</si>
  <si>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</si>
  <si>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</si>
  <si>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</si>
  <si>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</si>
  <si>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</si>
  <si>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</si>
  <si>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</si>
  <si>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</si>
  <si>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</si>
  <si>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</si>
  <si>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</si>
  <si>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</si>
  <si>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</si>
  <si>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</si>
  <si>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</si>
  <si>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</si>
  <si>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</si>
  <si>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</si>
  <si>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</si>
  <si>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</si>
  <si>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</si>
  <si>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</si>
  <si>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</si>
  <si>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</si>
  <si>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</si>
  <si>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</si>
  <si>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</si>
  <si>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</si>
  <si>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</si>
  <si>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</si>
  <si>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</si>
  <si>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</si>
  <si>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</si>
  <si>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</si>
  <si>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</si>
  <si>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</si>
  <si>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</si>
  <si>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</si>
  <si>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</si>
  <si>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</si>
  <si>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</si>
  <si>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</si>
  <si>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</si>
  <si>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</si>
  <si>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</si>
  <si>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</si>
  <si>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</si>
  <si>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</si>
  <si>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</si>
  <si>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</si>
  <si>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</si>
  <si>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</si>
  <si>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</si>
  <si>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</si>
  <si>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</si>
  <si>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</si>
  <si>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</si>
  <si>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</si>
  <si>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</si>
  <si>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</si>
  <si>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</si>
  <si>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</si>
  <si>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</si>
  <si>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</si>
  <si>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</si>
  <si>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</si>
  <si>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</si>
  <si>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</si>
  <si>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</si>
  <si>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</si>
  <si>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</si>
  <si>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</si>
  <si>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</si>
  <si>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</si>
  <si>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</si>
  <si>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</si>
  <si>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</si>
  <si>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</si>
  <si>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</si>
  <si>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</si>
  <si>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</si>
  <si>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</si>
  <si>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</si>
  <si>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</si>
  <si>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</si>
  <si>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</si>
  <si>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</si>
  <si>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</si>
  <si>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</si>
  <si>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</si>
  <si>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</si>
  <si>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</si>
  <si>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</si>
  <si>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</si>
  <si>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</si>
  <si>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</si>
  <si>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</si>
  <si>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</si>
  <si>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</si>
  <si>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</si>
  <si>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</si>
  <si>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</si>
  <si>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</si>
  <si>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</si>
  <si>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</si>
  <si>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</si>
  <si>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</si>
  <si>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</si>
  <si>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</si>
  <si>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</si>
  <si>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</si>
  <si>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</si>
  <si>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</si>
  <si>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</si>
  <si>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</si>
  <si>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</si>
  <si>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</si>
  <si>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</si>
  <si>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</si>
  <si>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</si>
  <si>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</si>
  <si>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</si>
  <si>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</si>
  <si>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</si>
  <si>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</si>
  <si>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</si>
  <si>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</si>
  <si>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</si>
  <si>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</si>
  <si>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</si>
  <si>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</si>
  <si>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</si>
  <si>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</si>
  <si>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</si>
  <si>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</si>
  <si>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</si>
  <si>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</si>
  <si>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</si>
  <si>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</si>
  <si>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</si>
  <si>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</si>
  <si>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</si>
  <si>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</si>
  <si>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</si>
  <si>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</si>
  <si>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</si>
  <si>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</si>
  <si>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</si>
  <si>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</si>
  <si>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</si>
  <si>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</si>
  <si>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</si>
  <si>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</si>
  <si>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</si>
  <si>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</si>
  <si>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</si>
  <si>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</si>
  <si>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</si>
  <si>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</si>
  <si>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</si>
  <si>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</si>
  <si>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</si>
  <si>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</si>
  <si>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</si>
  <si>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</si>
  <si>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</si>
  <si>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</si>
  <si>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</si>
  <si>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</si>
  <si>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</si>
  <si>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</si>
  <si>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</si>
  <si>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</si>
  <si>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</si>
  <si>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</si>
  <si>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</si>
  <si>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</si>
  <si>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</si>
  <si>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</si>
  <si>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</si>
  <si>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</si>
  <si>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</si>
  <si>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</si>
  <si>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</si>
  <si>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</si>
  <si>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</si>
  <si>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</si>
  <si>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</si>
  <si>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</si>
  <si>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</si>
  <si>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</si>
  <si>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</si>
  <si>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</si>
  <si>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</si>
  <si>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</si>
  <si>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</si>
  <si>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</si>
  <si>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</si>
  <si>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</si>
  <si>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</si>
  <si>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</si>
  <si>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</si>
  <si>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</si>
  <si>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</si>
  <si>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</si>
  <si>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</si>
  <si>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</si>
  <si>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</si>
  <si>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</si>
  <si>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</si>
  <si>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</si>
  <si>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</si>
  <si>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</si>
  <si>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</si>
  <si>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</si>
  <si>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</si>
  <si>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</si>
  <si>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</si>
  <si>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</si>
  <si>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</si>
  <si>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</si>
  <si>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</si>
  <si>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</si>
  <si>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</si>
  <si>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</si>
  <si>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</si>
  <si>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</si>
  <si>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</si>
  <si>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</si>
  <si>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</si>
  <si>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</si>
  <si>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</si>
  <si>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</si>
  <si>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</si>
  <si>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</si>
  <si>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</si>
  <si>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</si>
  <si>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</si>
  <si>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</si>
  <si>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</si>
  <si>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</si>
  <si>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</si>
  <si>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</si>
  <si>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</si>
  <si>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</si>
  <si>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</si>
  <si>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</si>
  <si>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</si>
  <si>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</si>
  <si>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</si>
  <si>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</si>
  <si>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</si>
  <si>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</si>
  <si>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</si>
  <si>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</si>
  <si>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</si>
  <si>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</si>
  <si>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</si>
  <si>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</si>
  <si>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</si>
  <si>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</si>
  <si>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</si>
  <si>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</si>
  <si>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</si>
  <si>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</si>
  <si>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</si>
  <si>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</si>
  <si>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</si>
  <si>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</si>
  <si>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</si>
  <si>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</si>
  <si>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</si>
  <si>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</si>
  <si>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</si>
  <si>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</si>
  <si>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</si>
  <si>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</si>
  <si>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</si>
  <si>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</si>
  <si>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</si>
  <si>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</si>
  <si>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</si>
  <si>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</si>
  <si>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</si>
  <si>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</si>
  <si>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</si>
  <si>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</si>
  <si>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</si>
  <si>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</si>
  <si>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</si>
  <si>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</si>
  <si>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</si>
  <si>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</si>
  <si>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</si>
  <si>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</si>
  <si>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</si>
  <si>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</si>
  <si>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</si>
  <si>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</si>
  <si>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</si>
  <si>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</si>
  <si>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</si>
  <si>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</si>
  <si>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</si>
  <si>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</si>
  <si>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</si>
  <si>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</si>
  <si>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</si>
  <si>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</si>
  <si>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</si>
  <si>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</si>
  <si>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</si>
  <si>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</si>
  <si>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</si>
  <si>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</si>
  <si>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</si>
  <si>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</si>
  <si>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</si>
  <si>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</si>
  <si>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</si>
  <si>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</si>
  <si>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</si>
  <si>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</si>
  <si>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</si>
  <si>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</si>
  <si>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</si>
  <si>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</si>
  <si>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</si>
  <si>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</si>
  <si>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</si>
  <si>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</si>
  <si>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</si>
  <si>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</si>
  <si>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</si>
  <si>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</si>
  <si>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</si>
  <si>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</si>
  <si>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</si>
  <si>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</si>
  <si>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</si>
  <si>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</si>
  <si>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</si>
  <si>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</si>
  <si>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</si>
  <si>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</si>
  <si>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</si>
  <si>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</si>
  <si>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</si>
  <si>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</si>
  <si>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</si>
  <si>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</si>
  <si>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</si>
  <si>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</si>
  <si>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</si>
  <si>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</si>
  <si>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</si>
  <si>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</si>
  <si>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</si>
  <si>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</si>
  <si>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</si>
  <si>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</si>
  <si>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</si>
  <si>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</si>
  <si>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</si>
  <si>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</si>
  <si>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</si>
  <si>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</si>
  <si>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</si>
  <si>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</si>
  <si>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</si>
  <si>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</si>
  <si>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</si>
  <si>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</si>
  <si>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</si>
  <si>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</si>
  <si>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</si>
  <si>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</si>
  <si>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</si>
  <si>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</si>
  <si>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</si>
  <si>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</si>
  <si>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</si>
  <si>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</si>
  <si>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</si>
  <si>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</si>
  <si>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</si>
  <si>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</si>
  <si>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</si>
  <si>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</si>
  <si>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</si>
  <si>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</si>
  <si>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</si>
  <si>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</si>
  <si>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</si>
  <si>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</si>
  <si>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</si>
  <si>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</si>
  <si>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</si>
  <si>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</si>
  <si>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</si>
  <si>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</si>
  <si>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</si>
  <si>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</si>
  <si>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</si>
  <si>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</si>
  <si>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</si>
  <si>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</si>
  <si>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</si>
  <si>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</si>
  <si>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</si>
  <si>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</si>
  <si>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</si>
  <si>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</si>
  <si>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</si>
  <si>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</si>
  <si>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</si>
  <si>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</si>
  <si>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</si>
  <si>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</si>
  <si>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</si>
  <si>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</si>
  <si>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</si>
  <si>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</si>
  <si>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</si>
  <si>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</si>
  <si>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</si>
  <si>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</si>
  <si>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</si>
  <si>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</si>
  <si>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</si>
  <si>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</si>
  <si>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</si>
  <si>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</si>
  <si>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</si>
  <si>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</si>
  <si>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</si>
  <si>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</si>
  <si>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</si>
  <si>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</si>
  <si>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</si>
  <si>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</si>
  <si>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</si>
  <si>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</si>
  <si>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</si>
  <si>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</si>
  <si>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</si>
  <si>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</si>
  <si>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</si>
  <si>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</si>
  <si>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</si>
  <si>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</si>
  <si>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</si>
  <si>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</si>
  <si>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</si>
  <si>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</si>
  <si>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</si>
  <si>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</si>
  <si>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</si>
  <si>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</si>
  <si>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</si>
  <si>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</si>
  <si>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</si>
  <si>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</si>
  <si>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</si>
  <si>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</si>
  <si>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</si>
  <si>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</si>
  <si>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</si>
  <si>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</si>
  <si>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</si>
  <si>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</si>
  <si>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</si>
  <si>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</si>
  <si>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</si>
  <si>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</si>
  <si>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</si>
  <si>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</si>
  <si>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</si>
  <si>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</si>
  <si>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</si>
  <si>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</si>
  <si>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</si>
  <si>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</si>
  <si>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</si>
  <si>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</si>
  <si>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</si>
  <si>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</si>
  <si>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</si>
  <si>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</si>
  <si>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</si>
  <si>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</si>
  <si>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</si>
  <si>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</si>
  <si>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</si>
  <si>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</si>
  <si>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</si>
  <si>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</si>
  <si>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</si>
  <si>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</si>
  <si>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</si>
  <si>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</si>
  <si>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</si>
  <si>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</si>
  <si>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</si>
  <si>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</si>
  <si>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</si>
  <si>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</si>
  <si>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</si>
  <si>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</si>
  <si>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</si>
  <si>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</si>
  <si>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</si>
  <si>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</si>
  <si>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</si>
  <si>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</si>
  <si>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</si>
  <si>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</si>
  <si>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</si>
  <si>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</si>
  <si>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</si>
  <si>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</si>
  <si>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</si>
  <si>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</si>
  <si>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</si>
  <si>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</si>
  <si>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</si>
  <si>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</si>
  <si>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</si>
  <si>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</si>
  <si>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</si>
  <si>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</si>
  <si>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</si>
  <si>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</si>
  <si>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</si>
  <si>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</si>
  <si>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</si>
  <si>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</si>
  <si>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</si>
  <si>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</si>
  <si>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</si>
  <si>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</si>
  <si>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</si>
  <si>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</si>
  <si>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</si>
  <si>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</si>
  <si>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</si>
  <si>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</si>
  <si>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</si>
  <si>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</si>
  <si>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</si>
  <si>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</si>
  <si>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</si>
  <si>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</si>
  <si>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</si>
  <si>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</si>
  <si>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</si>
  <si>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</si>
  <si>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</si>
  <si>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</si>
  <si>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</si>
  <si>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</si>
  <si>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</si>
  <si>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</si>
  <si>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</si>
  <si>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</si>
  <si>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</si>
  <si>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</si>
  <si>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</si>
  <si>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</si>
  <si>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</si>
  <si>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</si>
  <si>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</si>
  <si>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</si>
  <si>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</si>
  <si>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</si>
  <si>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</si>
  <si>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</si>
  <si>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</si>
  <si>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</si>
  <si>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</si>
  <si>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</si>
  <si>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</si>
  <si>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</si>
  <si>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</si>
  <si>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</si>
  <si>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</si>
  <si>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</si>
  <si>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</si>
  <si>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</si>
  <si>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</si>
  <si>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</si>
  <si>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</si>
  <si>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</si>
  <si>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</si>
  <si>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</si>
  <si>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</si>
  <si>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</si>
  <si>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</si>
  <si>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</si>
  <si>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</si>
  <si>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</si>
  <si>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</si>
  <si>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</si>
  <si>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</si>
  <si>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</si>
  <si>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</si>
  <si>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</si>
  <si>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</si>
  <si>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</si>
  <si>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</si>
  <si>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</si>
  <si>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</si>
  <si>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</si>
  <si>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</si>
  <si>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</si>
  <si>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</si>
  <si>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</si>
  <si>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</si>
  <si>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</si>
  <si>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</si>
  <si>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</si>
  <si>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</si>
  <si>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</si>
  <si>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</si>
  <si>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</si>
  <si>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</si>
  <si>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</si>
  <si>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</si>
  <si>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</si>
  <si>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</si>
  <si>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</si>
  <si>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</si>
  <si>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</si>
  <si>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</si>
  <si>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</si>
  <si>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</si>
  <si>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</si>
  <si>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</si>
  <si>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</si>
  <si>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</si>
  <si>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</si>
  <si>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</si>
  <si>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</si>
  <si>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</si>
  <si>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</si>
  <si>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</si>
  <si>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</si>
  <si>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</si>
  <si>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</si>
  <si>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</si>
  <si>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</si>
  <si>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</si>
  <si>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</si>
  <si>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</si>
  <si>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</si>
  <si>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</si>
  <si>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</si>
  <si>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</si>
  <si>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</si>
  <si>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</si>
  <si>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</si>
  <si>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</si>
  <si>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</si>
  <si>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</si>
  <si>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</si>
  <si>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</si>
  <si>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</si>
  <si>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</si>
  <si>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</si>
  <si>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</si>
  <si>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</si>
  <si>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</si>
  <si>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</si>
  <si>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</si>
  <si>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</si>
  <si>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</si>
  <si>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</si>
  <si>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</si>
  <si>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</si>
  <si>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</si>
  <si>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</si>
  <si>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</si>
  <si>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</si>
  <si>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</si>
  <si>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</si>
  <si>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</si>
  <si>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</si>
  <si>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</si>
  <si>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</si>
  <si>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</si>
  <si>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</si>
  <si>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</si>
  <si>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</si>
  <si>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</si>
  <si>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</si>
  <si>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</si>
  <si>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</si>
  <si>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</si>
  <si>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</si>
  <si>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</si>
  <si>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</si>
  <si>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</si>
  <si>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</si>
  <si>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</si>
  <si>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</si>
  <si>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</si>
  <si>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</si>
  <si>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</si>
  <si>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</si>
  <si>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</si>
  <si>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</si>
  <si>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</si>
  <si>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</si>
  <si>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</si>
  <si>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</si>
  <si>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</si>
  <si>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</si>
  <si>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</si>
  <si>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</si>
  <si>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</si>
  <si>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</si>
  <si>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</si>
  <si>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</si>
  <si>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</si>
  <si>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</si>
  <si>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</si>
  <si>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</si>
  <si>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</si>
  <si>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</si>
  <si>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</si>
  <si>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</si>
  <si>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</si>
  <si>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</si>
  <si>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</si>
  <si>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</si>
  <si>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</si>
  <si>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</si>
  <si>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</si>
  <si>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</si>
  <si>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</si>
  <si>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</si>
  <si>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</si>
  <si>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</si>
  <si>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</si>
  <si>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</si>
  <si>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</si>
  <si>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</si>
  <si>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</si>
  <si>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</si>
  <si>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</si>
  <si>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</si>
  <si>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</si>
  <si>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</si>
  <si>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</si>
  <si>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</si>
  <si>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</si>
  <si>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</si>
  <si>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</si>
  <si>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</si>
  <si>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</si>
  <si>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</si>
  <si>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</si>
  <si>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</si>
  <si>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</si>
  <si>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</si>
  <si>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</si>
  <si>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</si>
  <si>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</si>
  <si>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</si>
  <si>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</si>
  <si>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</si>
  <si>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</si>
  <si>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</si>
  <si>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</si>
  <si>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</si>
  <si>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</si>
  <si>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</si>
  <si>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</si>
  <si>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</si>
  <si>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</si>
  <si>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</si>
  <si>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</si>
  <si>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</si>
  <si>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</si>
  <si>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</si>
  <si>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</si>
  <si>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</si>
  <si>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</si>
  <si>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</si>
  <si>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</si>
  <si>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</si>
  <si>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</si>
  <si>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</si>
  <si>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</si>
  <si>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</si>
  <si>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</si>
  <si>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</si>
  <si>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</si>
  <si>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</si>
  <si>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</si>
  <si>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</si>
  <si>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</si>
  <si>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</si>
  <si>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</si>
  <si>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</si>
  <si>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</si>
  <si>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</si>
  <si>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</si>
  <si>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</si>
  <si>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</si>
  <si>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</si>
  <si>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</si>
  <si>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</si>
  <si>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</si>
  <si>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</si>
  <si>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</si>
  <si>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</si>
  <si>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</si>
  <si>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</si>
  <si>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</si>
  <si>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</si>
  <si>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</si>
  <si>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</si>
  <si>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</si>
  <si>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</si>
  <si>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</si>
  <si>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</si>
  <si>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</si>
  <si>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</si>
  <si>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</si>
  <si>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</si>
  <si>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</si>
  <si>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</si>
  <si>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</si>
  <si>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</si>
  <si>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</si>
  <si>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</si>
  <si>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</si>
  <si>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</si>
  <si>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</si>
  <si>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</si>
  <si>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</si>
  <si>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</si>
  <si>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</si>
  <si>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</si>
  <si>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</si>
  <si>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</si>
  <si>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</si>
  <si>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</si>
  <si>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</si>
  <si>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</si>
  <si>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</si>
  <si>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</si>
  <si>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</si>
  <si>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</si>
  <si>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</si>
  <si>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</si>
  <si>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</si>
  <si>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</si>
  <si>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</si>
  <si>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</si>
  <si>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</si>
  <si>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</si>
  <si>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</si>
  <si>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</si>
  <si>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</si>
  <si>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</si>
  <si>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</si>
  <si>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</si>
  <si>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</si>
  <si>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</si>
  <si>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</si>
  <si>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</si>
  <si>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</si>
  <si>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</si>
  <si>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</si>
  <si>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</si>
  <si>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</si>
  <si>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</si>
  <si>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</si>
  <si>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</si>
  <si>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</si>
  <si>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</si>
  <si>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</si>
  <si>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</si>
  <si>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</si>
  <si>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</si>
  <si>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</si>
  <si>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</si>
  <si>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</si>
  <si>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</si>
  <si>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</si>
  <si>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</si>
  <si>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</si>
  <si>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</si>
  <si>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</si>
  <si>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</si>
  <si>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</si>
  <si>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</si>
  <si>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</si>
  <si>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</si>
  <si>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</si>
  <si>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</si>
  <si>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</si>
  <si>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</si>
  <si>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</si>
  <si>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</si>
  <si>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</si>
  <si>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</si>
  <si>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</si>
  <si>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</si>
  <si>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</si>
  <si>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</si>
  <si>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</si>
  <si>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</si>
  <si>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</si>
  <si>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</si>
  <si>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</si>
  <si>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</si>
  <si>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</si>
  <si>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</si>
  <si>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</si>
  <si>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</si>
  <si>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</si>
  <si>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</si>
  <si>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</si>
  <si>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</si>
  <si>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</si>
  <si>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</si>
  <si>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</si>
  <si>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</si>
  <si>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</si>
  <si>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</si>
  <si>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</si>
  <si>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</si>
  <si>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</si>
  <si>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</si>
  <si>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</si>
  <si>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</si>
  <si>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</si>
  <si>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</si>
  <si>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</si>
  <si>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</si>
  <si>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</si>
  <si>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</si>
  <si>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</si>
  <si>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</si>
  <si>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</si>
  <si>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</si>
  <si>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</si>
  <si>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</si>
  <si>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</si>
  <si>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</si>
  <si>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</si>
  <si>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</si>
  <si>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</si>
  <si>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</si>
  <si>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</si>
  <si>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</si>
  <si>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</si>
  <si>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</si>
  <si>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</si>
  <si>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</si>
  <si>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</si>
  <si>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</si>
  <si>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</si>
  <si>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</si>
  <si>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</si>
  <si>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</si>
  <si>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</si>
  <si>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</si>
  <si>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</si>
  <si>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</si>
  <si>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</si>
  <si>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</si>
  <si>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</si>
  <si>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</si>
  <si>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</si>
  <si>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</si>
  <si>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</si>
  <si>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</si>
  <si>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</si>
  <si>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</si>
  <si>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</si>
  <si>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</si>
  <si>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</si>
  <si>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</si>
  <si>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</si>
  <si>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</si>
  <si>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</si>
  <si>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</si>
  <si>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</si>
  <si>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</si>
  <si>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</si>
  <si>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</si>
  <si>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</si>
  <si>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</si>
  <si>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</si>
  <si>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</si>
  <si>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</si>
  <si>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</si>
  <si>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</si>
  <si>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</si>
  <si>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</si>
  <si>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</si>
  <si>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</si>
  <si>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</si>
  <si>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</si>
  <si>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</si>
  <si>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</si>
  <si>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</si>
  <si>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</si>
  <si>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</si>
  <si>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</si>
  <si>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</si>
  <si>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</si>
  <si>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</si>
  <si>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</si>
  <si>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</si>
  <si>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</si>
  <si>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</si>
  <si>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</si>
  <si>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</si>
  <si>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</si>
  <si>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</si>
  <si>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</si>
  <si>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</si>
  <si>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</si>
  <si>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</si>
  <si>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</si>
  <si>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</si>
  <si>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</si>
  <si>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</si>
  <si>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</si>
  <si>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</si>
  <si>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</si>
  <si>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</si>
  <si>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</si>
  <si>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</si>
  <si>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</si>
  <si>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</si>
  <si>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</si>
  <si>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</si>
  <si>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</si>
  <si>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</si>
  <si>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</si>
  <si>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</si>
  <si>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</si>
  <si>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</si>
  <si>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</si>
  <si>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</si>
  <si>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</si>
  <si>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</si>
  <si>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</si>
  <si>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</si>
  <si>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</si>
  <si>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</si>
  <si>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</si>
  <si>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</si>
  <si>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</si>
  <si>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</si>
  <si>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</si>
  <si>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</si>
  <si>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</si>
  <si>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</si>
  <si>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</si>
  <si>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</si>
  <si>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</si>
  <si>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</si>
  <si>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</si>
  <si>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</si>
  <si>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</si>
  <si>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</si>
  <si>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</si>
  <si>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</si>
  <si>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</si>
  <si>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</si>
  <si>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</si>
  <si>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</si>
  <si>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</si>
  <si>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</si>
  <si>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</si>
  <si>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</si>
  <si>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</si>
  <si>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</si>
  <si>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</si>
  <si>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</si>
  <si>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</si>
  <si>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</si>
  <si>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</si>
  <si>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</si>
  <si>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</si>
  <si>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</si>
  <si>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</si>
  <si>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</si>
  <si>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</si>
  <si>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</si>
  <si>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</si>
  <si>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</si>
  <si>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</si>
  <si>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</si>
  <si>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</si>
  <si>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</si>
  <si>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</si>
  <si>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</si>
  <si>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</si>
  <si>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</si>
  <si>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</si>
  <si>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</si>
  <si>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</si>
  <si>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</si>
  <si>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</si>
  <si>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</si>
  <si>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</si>
  <si>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</si>
  <si>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</si>
  <si>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</si>
  <si>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</si>
  <si>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</si>
  <si>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</si>
  <si>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</si>
  <si>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</si>
  <si>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</si>
  <si>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</si>
  <si>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</si>
  <si>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</si>
  <si>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</si>
  <si>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</si>
  <si>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</si>
  <si>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</si>
  <si>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</si>
  <si>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</si>
  <si>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</si>
  <si>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</si>
  <si>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</si>
  <si>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</si>
  <si>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</si>
  <si>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</si>
  <si>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</si>
  <si>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</si>
  <si>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</si>
  <si>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</si>
  <si>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</si>
  <si>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</si>
  <si>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</si>
  <si>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</si>
  <si>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</si>
  <si>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</si>
  <si>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</si>
  <si>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</si>
  <si>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</si>
  <si>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</si>
  <si>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</si>
  <si>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</si>
  <si>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</si>
  <si>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</si>
  <si>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</si>
  <si>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</si>
  <si>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</si>
  <si>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</si>
  <si>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</si>
  <si>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</si>
  <si>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</si>
  <si>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</si>
  <si>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</si>
  <si>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</si>
  <si>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</si>
  <si>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</si>
  <si>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</si>
  <si>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</si>
  <si>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</si>
  <si>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</si>
  <si>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</si>
  <si>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</si>
  <si>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</si>
  <si>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</si>
  <si>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</si>
  <si>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</si>
  <si>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</si>
  <si>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</si>
  <si>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</si>
  <si>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</si>
  <si>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</si>
  <si>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</si>
  <si>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</si>
  <si>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</si>
  <si>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</si>
  <si>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</si>
  <si>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</si>
  <si>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</si>
  <si>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</si>
  <si>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</si>
  <si>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</si>
  <si>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</si>
  <si>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</si>
  <si>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</si>
  <si>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</si>
  <si>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</si>
  <si>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</si>
  <si>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</si>
  <si>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</si>
  <si>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</si>
  <si>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</si>
  <si>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</si>
  <si>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</si>
  <si>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</si>
  <si>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</si>
  <si>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</si>
  <si>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</si>
  <si>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</si>
  <si>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</si>
  <si>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</si>
  <si>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</si>
  <si>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</si>
  <si>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</si>
  <si>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</si>
  <si>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</si>
  <si>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</si>
  <si>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</si>
  <si>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</si>
  <si>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</si>
  <si>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</si>
  <si>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</si>
  <si>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</si>
  <si>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</si>
  <si>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</si>
  <si>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</si>
  <si>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</si>
  <si>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</si>
  <si>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</si>
  <si>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</si>
  <si>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</si>
  <si>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</si>
  <si>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</si>
  <si>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</si>
  <si>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</si>
  <si>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</si>
  <si>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</si>
  <si>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</si>
  <si>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</si>
  <si>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</si>
  <si>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</si>
  <si>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</si>
  <si>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</si>
  <si>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</si>
  <si>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</si>
  <si>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</si>
  <si>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</si>
  <si>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</si>
  <si>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</si>
  <si>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</si>
  <si>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</si>
  <si>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</si>
  <si>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</si>
  <si>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</si>
  <si>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</si>
  <si>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</si>
  <si>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</si>
  <si>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</si>
  <si>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</si>
  <si>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</si>
  <si>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</si>
  <si>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</si>
  <si>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</si>
  <si>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</si>
  <si>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</si>
  <si>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</si>
  <si>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</si>
  <si>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</si>
  <si>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</si>
  <si>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</si>
  <si>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</si>
  <si>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</si>
  <si>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</si>
  <si>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</si>
  <si>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</si>
  <si>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</si>
  <si>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</si>
  <si>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</si>
  <si>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</si>
  <si>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</si>
  <si>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</si>
  <si>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</si>
  <si>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</si>
  <si>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</si>
  <si>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</si>
  <si>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</si>
  <si>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</si>
  <si>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</si>
  <si>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</si>
  <si>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</si>
  <si>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</si>
  <si>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</si>
  <si>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</si>
  <si>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</si>
  <si>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</si>
  <si>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</si>
  <si>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</si>
  <si>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</si>
  <si>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</si>
  <si>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</si>
  <si>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</si>
  <si>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</si>
  <si>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</si>
  <si>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</si>
  <si>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</si>
  <si>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</si>
  <si>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</si>
  <si>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</si>
  <si>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</si>
  <si>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</si>
  <si>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</si>
  <si>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</si>
  <si>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</si>
  <si>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</si>
  <si>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</si>
  <si>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</si>
  <si>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</si>
  <si>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</si>
  <si>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</si>
  <si>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</si>
  <si>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</si>
  <si>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</si>
  <si>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</si>
  <si>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</si>
  <si>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</si>
  <si>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</si>
  <si>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</si>
  <si>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</si>
  <si>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</si>
  <si>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</si>
  <si>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</si>
  <si>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</si>
  <si>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</si>
  <si>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</si>
  <si>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</si>
  <si>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</si>
  <si>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</si>
  <si>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</si>
  <si>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</si>
  <si>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</si>
  <si>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</si>
  <si>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</si>
  <si>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</si>
  <si>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</si>
  <si>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</si>
  <si>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</si>
  <si>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</si>
  <si>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</si>
  <si>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</si>
  <si>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</si>
  <si>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</si>
  <si>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</si>
  <si>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</si>
  <si>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</si>
  <si>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</si>
  <si>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</si>
  <si>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</si>
  <si>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</si>
  <si>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</si>
  <si>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</si>
  <si>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</si>
  <si>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</si>
  <si>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</si>
  <si>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</si>
  <si>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</si>
  <si>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</si>
  <si>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</si>
  <si>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</si>
  <si>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</si>
  <si>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</si>
  <si>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</si>
  <si>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</si>
  <si>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</si>
  <si>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</si>
  <si>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</si>
  <si>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</si>
  <si>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</si>
  <si>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</si>
  <si>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</si>
  <si>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</si>
  <si>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</si>
  <si>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</si>
  <si>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</si>
  <si>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</si>
  <si>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</si>
  <si>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</si>
  <si>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</si>
  <si>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</si>
  <si>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</si>
  <si>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</si>
  <si>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</si>
  <si>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</si>
  <si>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</si>
  <si>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</si>
  <si>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</si>
  <si>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</si>
  <si>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</si>
  <si>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</si>
  <si>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</si>
  <si>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</si>
  <si>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</si>
  <si>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</si>
  <si>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</si>
  <si>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</si>
  <si>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</si>
  <si>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</si>
  <si>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</si>
  <si>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</si>
  <si>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</si>
  <si>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</si>
  <si>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</si>
  <si>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</si>
  <si>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</si>
  <si>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</si>
  <si>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</si>
  <si>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</si>
  <si>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</si>
  <si>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</si>
  <si>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</si>
  <si>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</si>
  <si>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</si>
  <si>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</si>
  <si>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</si>
  <si>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</si>
  <si>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</si>
  <si>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</si>
  <si>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</si>
  <si>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</si>
  <si>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</si>
  <si>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</si>
  <si>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</si>
  <si>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</si>
  <si>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</si>
  <si>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</si>
  <si>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</si>
  <si>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</si>
  <si>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</si>
  <si>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</si>
  <si>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</si>
  <si>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</si>
  <si>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</si>
  <si>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</si>
  <si>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</si>
  <si>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</si>
  <si>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</si>
  <si>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</si>
  <si>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</si>
  <si>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</si>
  <si>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</si>
  <si>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</si>
  <si>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</si>
  <si>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</si>
  <si>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</si>
  <si>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</si>
  <si>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</si>
  <si>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</si>
  <si>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</si>
  <si>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</si>
  <si>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</si>
  <si>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</si>
  <si>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</si>
  <si>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</si>
  <si>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</si>
  <si>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</si>
  <si>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</si>
  <si>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</si>
  <si>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</si>
  <si>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</si>
  <si>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</si>
  <si>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</si>
  <si>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</si>
  <si>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</si>
  <si>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</si>
  <si>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</si>
  <si>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</si>
  <si>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</si>
  <si>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</si>
  <si>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</si>
  <si>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</si>
  <si>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</si>
  <si>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</si>
  <si>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</si>
  <si>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</si>
  <si>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</si>
  <si>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</si>
  <si>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</si>
  <si>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</si>
  <si>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</si>
  <si>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</si>
  <si>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</si>
  <si>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</si>
  <si>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</si>
  <si>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</si>
  <si>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</si>
  <si>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</si>
  <si>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</si>
  <si>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</si>
  <si>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</si>
  <si>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</si>
  <si>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</si>
  <si>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</si>
  <si>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</si>
  <si>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</si>
  <si>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</si>
  <si>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</si>
  <si>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</si>
  <si>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</si>
  <si>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</si>
  <si>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</si>
  <si>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</si>
  <si>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</si>
  <si>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</si>
  <si>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</si>
  <si>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</si>
  <si>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</si>
  <si>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</si>
  <si>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</si>
  <si>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</si>
  <si>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</si>
  <si>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</si>
  <si>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</si>
  <si>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</si>
  <si>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</si>
  <si>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</si>
  <si>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</si>
  <si>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</si>
  <si>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</si>
  <si>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</si>
  <si>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</si>
  <si>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</si>
  <si>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</si>
  <si>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</si>
  <si>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</si>
  <si>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</si>
  <si>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</si>
  <si>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</si>
  <si>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</si>
  <si>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</si>
  <si>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</si>
  <si>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</si>
  <si>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</si>
  <si>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</si>
  <si>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</si>
  <si>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</si>
  <si>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</si>
  <si>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</si>
  <si>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</si>
  <si>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</si>
  <si>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</si>
  <si>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</si>
  <si>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</si>
  <si>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</si>
  <si>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</si>
  <si>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</si>
  <si>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</si>
  <si>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</si>
  <si>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</si>
  <si>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</si>
  <si>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</si>
  <si>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</si>
  <si>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</si>
  <si>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</si>
  <si>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</si>
  <si>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</si>
  <si>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</si>
  <si>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</si>
  <si>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</si>
  <si>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</si>
  <si>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</si>
  <si>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</si>
  <si>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</si>
  <si>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</si>
  <si>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</si>
  <si>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</si>
  <si>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</si>
  <si>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</si>
  <si>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</si>
  <si>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</si>
  <si>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</si>
  <si>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</si>
  <si>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</si>
  <si>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</si>
  <si>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</si>
  <si>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</si>
  <si>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</si>
  <si>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</si>
  <si>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</si>
  <si>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</si>
  <si>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</si>
  <si>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</si>
  <si>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</si>
  <si>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</si>
  <si>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</si>
  <si>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</si>
  <si>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</si>
  <si>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</si>
  <si>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</si>
  <si>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</si>
  <si>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</si>
  <si>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</si>
  <si>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</si>
  <si>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</si>
  <si>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</si>
  <si>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</si>
  <si>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</si>
  <si>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</si>
  <si>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</si>
  <si>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</si>
  <si>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</si>
  <si>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</si>
  <si>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</si>
  <si>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</si>
  <si>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</si>
  <si>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</si>
  <si>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</si>
  <si>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</si>
  <si>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</si>
  <si>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</si>
  <si>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</si>
  <si>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</si>
  <si>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</si>
  <si>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</si>
  <si>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</si>
  <si>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</si>
  <si>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</si>
  <si>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</si>
  <si>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</si>
  <si>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</si>
  <si>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</si>
  <si>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</si>
  <si>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</si>
  <si>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</si>
  <si>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</si>
  <si>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</si>
  <si>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</si>
  <si>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</si>
  <si>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</si>
  <si>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</si>
  <si>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</si>
  <si>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</si>
  <si>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</si>
  <si>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</si>
  <si>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</si>
  <si>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</si>
  <si>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</si>
  <si>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</si>
  <si>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</si>
  <si>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</si>
  <si>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</si>
  <si>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</si>
  <si>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</si>
  <si>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</si>
  <si>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</si>
  <si>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</si>
  <si>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</si>
  <si>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</si>
  <si>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</si>
  <si>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</si>
  <si>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</si>
  <si>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</si>
  <si>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</si>
  <si>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</si>
  <si>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</si>
  <si>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</si>
  <si>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</si>
  <si>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</si>
  <si>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</si>
  <si>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</si>
  <si>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</si>
  <si>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</si>
  <si>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</si>
  <si>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</si>
  <si>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</si>
  <si>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</si>
  <si>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</si>
  <si>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</si>
  <si>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</si>
  <si>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</si>
  <si>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</si>
  <si>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</si>
  <si>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</si>
  <si>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</si>
  <si>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</si>
  <si>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</si>
  <si>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</si>
  <si>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</si>
  <si>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</si>
  <si>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</si>
  <si>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</si>
  <si>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</si>
  <si>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</si>
  <si>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</si>
  <si>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</si>
  <si>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</si>
  <si>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</si>
  <si>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</si>
  <si>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</si>
  <si>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</si>
  <si>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</si>
  <si>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</si>
  <si>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</si>
  <si>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</si>
  <si>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</si>
  <si>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</si>
  <si>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</si>
  <si>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</si>
  <si>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</si>
  <si>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</si>
  <si>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</si>
  <si>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</si>
  <si>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</si>
  <si>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</si>
  <si>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</si>
  <si>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</si>
  <si>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</si>
  <si>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</si>
  <si>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</si>
  <si>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</si>
  <si>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</si>
  <si>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</si>
  <si>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</si>
  <si>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</si>
  <si>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</si>
  <si>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</si>
  <si>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</si>
  <si>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</si>
  <si>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</si>
  <si>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</si>
  <si>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</si>
  <si>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</si>
  <si>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</si>
  <si>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</si>
  <si>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</si>
  <si>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</si>
  <si>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</si>
  <si>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</si>
  <si>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</si>
  <si>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</si>
  <si>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</si>
  <si>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</si>
  <si>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</si>
  <si>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</si>
  <si>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</si>
  <si>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</si>
  <si>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</si>
  <si>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</si>
  <si>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</si>
  <si>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</si>
  <si>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</si>
  <si>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</si>
  <si>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</si>
  <si>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</si>
  <si>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</si>
  <si>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</si>
  <si>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</si>
  <si>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</si>
  <si>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</si>
  <si>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</si>
  <si>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</si>
  <si>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</si>
  <si>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</si>
  <si>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</si>
  <si>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</si>
  <si>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</si>
  <si>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</si>
  <si>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</si>
  <si>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</si>
  <si>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</si>
  <si>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</si>
  <si>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</si>
  <si>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</si>
  <si>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</si>
  <si>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</si>
  <si>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</si>
  <si>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</si>
  <si>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</si>
  <si>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</si>
  <si>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</si>
  <si>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</si>
  <si>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</si>
  <si>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</si>
  <si>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</si>
  <si>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</si>
  <si>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</si>
  <si>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</si>
  <si>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</si>
  <si>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</si>
  <si>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</si>
  <si>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</si>
  <si>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</si>
  <si>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</si>
  <si>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</si>
  <si>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</si>
  <si>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</si>
  <si>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</si>
  <si>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</si>
  <si>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</si>
  <si>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</si>
  <si>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</si>
  <si>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</si>
  <si>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</si>
  <si>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</si>
  <si>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</si>
  <si>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</si>
  <si>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</si>
  <si>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</si>
  <si>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</si>
  <si>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</si>
  <si>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</si>
  <si>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</si>
  <si>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</si>
  <si>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</si>
  <si>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</si>
  <si>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</si>
  <si>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</si>
  <si>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</si>
  <si>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</si>
  <si>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</si>
  <si>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</si>
  <si>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</si>
  <si>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</si>
  <si>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</si>
  <si>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</si>
  <si>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</si>
  <si>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</si>
  <si>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</si>
  <si>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</si>
  <si>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</si>
  <si>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</si>
  <si>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</si>
  <si>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</si>
  <si>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</si>
  <si>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</si>
  <si>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</si>
  <si>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</si>
  <si>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</si>
  <si>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</si>
  <si>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</si>
  <si>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</si>
  <si>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</si>
  <si>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</si>
  <si>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</si>
  <si>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</si>
  <si>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</si>
  <si>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</si>
  <si>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</si>
  <si>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</si>
  <si>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</si>
  <si>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</si>
  <si>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</si>
  <si>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</si>
  <si>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</si>
  <si>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</si>
  <si>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</si>
  <si>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</si>
  <si>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</si>
  <si>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</si>
  <si>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</si>
  <si>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</si>
  <si>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</si>
  <si>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</si>
  <si>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</si>
  <si>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</si>
  <si>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</si>
  <si>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</si>
  <si>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</si>
  <si>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</si>
  <si>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</si>
  <si>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</si>
  <si>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</si>
  <si>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</si>
  <si>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</si>
  <si>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</si>
  <si>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</si>
  <si>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</si>
  <si>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</si>
  <si>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</si>
  <si>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</si>
  <si>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</si>
  <si>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</si>
  <si>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</si>
  <si>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</si>
  <si>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</si>
  <si>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</si>
  <si>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</si>
  <si>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</si>
  <si>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</si>
  <si>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</si>
  <si>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</si>
  <si>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</si>
  <si>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</si>
  <si>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</si>
  <si>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</si>
  <si>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</si>
  <si>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</si>
  <si>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</si>
  <si>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</si>
  <si>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</si>
  <si>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</si>
  <si>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</si>
  <si>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</si>
  <si>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</si>
  <si>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</si>
  <si>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</si>
  <si>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</si>
  <si>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</si>
  <si>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</si>
  <si>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</si>
  <si>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</si>
  <si>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</si>
  <si>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</si>
  <si>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</si>
  <si>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</si>
  <si>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</si>
  <si>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</si>
  <si>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</si>
  <si>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</si>
  <si>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</si>
  <si>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</si>
  <si>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</si>
  <si>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</si>
  <si>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</si>
  <si>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</si>
  <si>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</si>
  <si>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</si>
  <si>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</si>
  <si>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</si>
  <si>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</si>
  <si>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</si>
  <si>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</si>
  <si>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</si>
  <si>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</si>
  <si>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</si>
  <si>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</si>
  <si>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</si>
  <si>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</si>
  <si>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</si>
  <si>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</si>
  <si>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</si>
  <si>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</si>
  <si>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</si>
  <si>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</si>
  <si>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</si>
  <si>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</si>
  <si>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</si>
  <si>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</si>
  <si>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</si>
  <si>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</si>
  <si>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</si>
  <si>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</si>
  <si>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</si>
  <si>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</si>
  <si>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</si>
  <si>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</si>
  <si>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</si>
  <si>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</si>
  <si>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</si>
  <si>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</si>
  <si>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</si>
  <si>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</si>
  <si>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</si>
  <si>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</si>
  <si>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</si>
  <si>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</si>
  <si>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</si>
  <si>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</si>
  <si>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</si>
  <si>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</si>
  <si>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</si>
  <si>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</si>
  <si>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</si>
  <si>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</si>
  <si>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</si>
  <si>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</si>
  <si>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</si>
  <si>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</si>
  <si>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</si>
  <si>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</si>
  <si>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</si>
  <si>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</si>
  <si>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</si>
  <si>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</si>
  <si>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</si>
  <si>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</si>
  <si>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</si>
  <si>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</si>
  <si>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</si>
  <si>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</si>
  <si>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</si>
  <si>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</si>
  <si>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</si>
  <si>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</si>
  <si>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</si>
  <si>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</si>
  <si>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</si>
  <si>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</si>
  <si>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</si>
  <si>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</si>
  <si>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</si>
  <si>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</si>
  <si>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</si>
  <si>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</si>
  <si>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</si>
  <si>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</si>
  <si>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</si>
  <si>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</si>
  <si>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</si>
  <si>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</si>
  <si>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</si>
  <si>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</si>
  <si>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</si>
  <si>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</si>
  <si>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</si>
  <si>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</si>
  <si>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</si>
  <si>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</si>
  <si>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</si>
  <si>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</si>
  <si>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</si>
  <si>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</si>
  <si>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</si>
  <si>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</si>
  <si>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</si>
  <si>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</si>
  <si>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</si>
  <si>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</si>
  <si>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</si>
  <si>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</si>
  <si>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</si>
  <si>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</si>
  <si>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</si>
  <si>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</si>
  <si>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</si>
  <si>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</si>
  <si>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</si>
  <si>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</si>
  <si>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</si>
  <si>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</si>
  <si>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</si>
  <si>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</si>
  <si>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</si>
  <si>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</si>
  <si>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</si>
  <si>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</si>
  <si>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</si>
  <si>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</si>
  <si>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</si>
  <si>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</si>
  <si>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</si>
  <si>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</si>
  <si>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</si>
  <si>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</si>
  <si>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</si>
  <si>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</si>
  <si>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</si>
  <si>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</si>
  <si>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</si>
  <si>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</si>
  <si>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</si>
  <si>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</si>
  <si>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</si>
  <si>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</si>
  <si>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</si>
  <si>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</si>
  <si>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</si>
  <si>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</si>
  <si>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</si>
  <si>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</si>
  <si>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</si>
  <si>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</si>
  <si>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</si>
  <si>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</si>
  <si>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</si>
  <si>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</si>
  <si>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</si>
  <si>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</si>
  <si>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</si>
  <si>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</si>
  <si>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</si>
  <si>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</si>
  <si>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</si>
  <si>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</si>
  <si>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</si>
  <si>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</si>
  <si>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</si>
  <si>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</si>
  <si>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</si>
  <si>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</si>
  <si>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</si>
  <si>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</si>
  <si>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</si>
  <si>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</si>
  <si>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</si>
  <si>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</si>
  <si>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</si>
  <si>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</si>
  <si>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</si>
  <si>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</si>
  <si>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</si>
  <si>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</si>
  <si>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</si>
  <si>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</si>
  <si>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</si>
  <si>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</si>
  <si>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</si>
  <si>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</si>
  <si>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</si>
  <si>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</si>
  <si>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</si>
  <si>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</si>
  <si>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</si>
  <si>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</si>
  <si>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</si>
  <si>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</si>
  <si>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</si>
  <si>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</si>
  <si>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</si>
  <si>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</si>
  <si>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</si>
  <si>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</si>
  <si>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</si>
  <si>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</si>
  <si>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</si>
  <si>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</si>
  <si>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</si>
  <si>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</si>
  <si>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</si>
  <si>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</si>
  <si>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</si>
  <si>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</si>
  <si>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</si>
  <si>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</si>
  <si>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</si>
  <si>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</si>
  <si>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</si>
  <si>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</si>
  <si>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</si>
  <si>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</si>
  <si>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</si>
  <si>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</si>
  <si>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</si>
  <si>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</si>
  <si>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</si>
  <si>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</si>
  <si>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</si>
  <si>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</si>
  <si>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</si>
  <si>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</si>
  <si>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</si>
  <si>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</si>
  <si>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</si>
  <si>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</si>
  <si>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</si>
  <si>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</si>
  <si>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</si>
  <si>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</si>
  <si>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</si>
  <si>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</si>
  <si>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</si>
  <si>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</si>
  <si>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</si>
  <si>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</si>
  <si>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</si>
  <si>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</si>
  <si>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</si>
  <si>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</si>
  <si>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</si>
  <si>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</si>
  <si>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</si>
  <si>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</si>
  <si>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</si>
  <si>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</si>
  <si>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</si>
  <si>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</si>
  <si>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</si>
  <si>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</si>
  <si>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</si>
  <si>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</si>
  <si>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</si>
  <si>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</si>
  <si>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</si>
  <si>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</si>
  <si>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</si>
  <si>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</si>
  <si>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</si>
  <si>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</si>
  <si>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</si>
  <si>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</si>
  <si>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</si>
  <si>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</si>
  <si>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</si>
  <si>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</si>
  <si>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</si>
  <si>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</si>
  <si>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</si>
  <si>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</si>
  <si>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</si>
  <si>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</si>
  <si>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</si>
  <si>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</si>
  <si>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</si>
  <si>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</si>
  <si>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</si>
  <si>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</si>
  <si>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</si>
  <si>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</si>
  <si>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</si>
  <si>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</si>
  <si>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</si>
  <si>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</si>
  <si>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</si>
  <si>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</si>
  <si>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</si>
  <si>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</si>
  <si>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</si>
  <si>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</si>
  <si>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</si>
  <si>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</si>
  <si>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</si>
  <si>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</si>
  <si>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</si>
  <si>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</si>
  <si>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</si>
  <si>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</si>
  <si>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</si>
  <si>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</si>
  <si>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</si>
  <si>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</si>
  <si>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</si>
  <si>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</si>
  <si>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</si>
  <si>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</si>
  <si>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</si>
  <si>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</si>
  <si>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</si>
  <si>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</si>
  <si>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</si>
  <si>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</si>
  <si>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</si>
  <si>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</si>
  <si>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</si>
  <si>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</si>
  <si>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</si>
  <si>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</si>
  <si>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</si>
  <si>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</si>
  <si>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</si>
  <si>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</si>
  <si>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</si>
  <si>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</si>
  <si>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</si>
  <si>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</si>
  <si>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</si>
  <si>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</si>
  <si>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</si>
  <si>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</si>
  <si>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</si>
  <si>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</si>
  <si>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</si>
  <si>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</si>
  <si>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</si>
  <si>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</si>
  <si>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</si>
  <si>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</si>
  <si>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</si>
  <si>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</si>
  <si>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</si>
  <si>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</si>
  <si>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</si>
  <si>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</si>
  <si>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</si>
  <si>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</si>
  <si>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</si>
  <si>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</si>
  <si>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</si>
  <si>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</si>
  <si>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</si>
  <si>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</si>
  <si>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</si>
  <si>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</si>
  <si>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</si>
  <si>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</si>
  <si>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</si>
  <si>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</si>
  <si>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</si>
  <si>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</si>
  <si>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</si>
  <si>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</si>
  <si>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</si>
  <si>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</si>
  <si>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</si>
  <si>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</si>
  <si>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</si>
  <si>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</si>
  <si>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</si>
  <si>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</si>
  <si>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</si>
  <si>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</si>
  <si>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</si>
  <si>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</si>
  <si>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</si>
  <si>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</si>
  <si>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</si>
  <si>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</si>
  <si>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</si>
  <si>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</si>
  <si>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</si>
  <si>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</si>
  <si>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</si>
  <si>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</si>
  <si>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</si>
  <si>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</si>
  <si>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</si>
  <si>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</si>
  <si>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</si>
  <si>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</si>
  <si>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</si>
  <si>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</si>
  <si>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</si>
  <si>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</si>
  <si>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</si>
  <si>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</si>
  <si>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</si>
  <si>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</si>
  <si>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</si>
  <si>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</si>
  <si>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</si>
  <si>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</si>
  <si>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</si>
  <si>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</si>
  <si>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</si>
  <si>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</si>
  <si>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</si>
  <si>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</si>
  <si>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</si>
  <si>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</si>
  <si>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</si>
  <si>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</si>
  <si>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</si>
  <si>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</si>
  <si>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</si>
  <si>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</si>
  <si>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</si>
  <si>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</si>
  <si>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</si>
  <si>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</si>
  <si>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</si>
  <si>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</si>
  <si>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</si>
  <si>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</si>
  <si>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</si>
  <si>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</si>
  <si>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</si>
  <si>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</si>
  <si>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</si>
  <si>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</si>
  <si>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</si>
  <si>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</si>
  <si>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</si>
  <si>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</si>
  <si>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</si>
  <si>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</si>
  <si>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</si>
  <si>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</si>
  <si>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</si>
  <si>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</si>
  <si>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</si>
  <si>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</si>
  <si>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</si>
  <si>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</si>
  <si>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</si>
  <si>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</si>
  <si>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</si>
  <si>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</si>
  <si>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</si>
  <si>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</si>
  <si>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</si>
  <si>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</si>
  <si>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</si>
  <si>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</si>
  <si>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</si>
  <si>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</si>
  <si>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</si>
  <si>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</si>
  <si>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</si>
  <si>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</si>
  <si>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</si>
  <si>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</si>
  <si>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</si>
  <si>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</si>
  <si>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</si>
  <si>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</si>
  <si>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</si>
  <si>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</si>
  <si>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</si>
  <si>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</si>
  <si>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</si>
  <si>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</si>
  <si>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</si>
  <si>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</si>
  <si>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</si>
  <si>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</si>
  <si>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</si>
  <si>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</si>
  <si>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</si>
  <si>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</si>
  <si>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</si>
  <si>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</si>
  <si>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</si>
  <si>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</si>
  <si>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</si>
  <si>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</si>
  <si>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</si>
  <si>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</si>
  <si>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</si>
  <si>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</si>
  <si>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</si>
  <si>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</si>
  <si>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</si>
  <si>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</si>
  <si>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</si>
  <si>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</si>
  <si>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</si>
  <si>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</si>
  <si>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</si>
  <si>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</si>
  <si>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</si>
  <si>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</si>
  <si>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</si>
  <si>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</si>
  <si>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</si>
  <si>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</si>
  <si>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</si>
  <si>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</si>
  <si>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</si>
  <si>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</si>
  <si>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</si>
  <si>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</si>
  <si>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</si>
  <si>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</si>
  <si>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</si>
  <si>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</si>
  <si>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</si>
  <si>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</si>
  <si>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</si>
  <si>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</si>
  <si>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</si>
  <si>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</si>
  <si>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</si>
  <si>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</si>
  <si>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</si>
  <si>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</si>
  <si>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</si>
  <si>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</si>
  <si>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</si>
  <si>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</si>
  <si>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</si>
  <si>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</si>
  <si>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</si>
  <si>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</si>
  <si>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</si>
  <si>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</si>
  <si>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</si>
  <si>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</si>
  <si>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</si>
  <si>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</si>
  <si>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</si>
  <si>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</si>
  <si>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</si>
  <si>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</si>
  <si>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</si>
  <si>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</si>
  <si>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</si>
  <si>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</si>
  <si>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</si>
  <si>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</si>
  <si>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</si>
  <si>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</si>
  <si>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</si>
  <si>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</si>
  <si>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</si>
  <si>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</si>
  <si>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</si>
  <si>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</si>
  <si>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</si>
  <si>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</si>
  <si>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</si>
  <si>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</si>
  <si>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</si>
  <si>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</si>
  <si>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</si>
  <si>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</si>
  <si>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</si>
  <si>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</si>
  <si>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</si>
  <si>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</si>
  <si>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</si>
  <si>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</si>
  <si>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</si>
  <si>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</si>
  <si>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</si>
  <si>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</si>
  <si>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</si>
  <si>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</si>
  <si>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</si>
  <si>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</si>
  <si>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</si>
  <si>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</si>
  <si>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</si>
  <si>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</si>
  <si>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</si>
  <si>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</si>
  <si>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</si>
  <si>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</si>
  <si>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</si>
  <si>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</si>
  <si>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</si>
  <si>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</si>
  <si>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</si>
  <si>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</si>
  <si>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</si>
  <si>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</si>
  <si>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</si>
  <si>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</si>
  <si>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</si>
  <si>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</si>
  <si>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</si>
  <si>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</si>
  <si>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</si>
  <si>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</si>
  <si>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</si>
  <si>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</si>
  <si>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</si>
  <si>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</si>
  <si>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</si>
  <si>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</si>
  <si>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</si>
  <si>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</si>
  <si>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</si>
  <si>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</si>
  <si>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</si>
  <si>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</si>
  <si>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</si>
  <si>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</si>
  <si>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</si>
  <si>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</si>
  <si>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</si>
  <si>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</si>
  <si>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</si>
  <si>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</si>
  <si>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</si>
  <si>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</si>
  <si>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</si>
  <si>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</si>
  <si>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</si>
  <si>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</si>
  <si>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</si>
  <si>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</si>
  <si>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</si>
  <si>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</si>
  <si>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</si>
  <si>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</si>
  <si>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</si>
  <si>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</si>
  <si>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</si>
  <si>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</si>
  <si>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</si>
  <si>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</si>
  <si>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</si>
  <si>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</si>
  <si>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</si>
  <si>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</si>
  <si>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</si>
  <si>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</si>
  <si>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</si>
  <si>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</si>
  <si>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</si>
  <si>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</si>
  <si>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</si>
  <si>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</si>
  <si>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</si>
  <si>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</si>
  <si>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</si>
  <si>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</si>
  <si>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</si>
  <si>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</si>
  <si>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</si>
  <si>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</si>
  <si>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</si>
  <si>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</si>
  <si>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</si>
  <si>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</si>
  <si>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</si>
  <si>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</si>
  <si>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</si>
  <si>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</si>
  <si>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</si>
  <si>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</si>
  <si>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</si>
  <si>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</si>
  <si>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</si>
  <si>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</si>
  <si>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</si>
  <si>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</si>
  <si>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</si>
  <si>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</si>
  <si>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</si>
  <si>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</si>
  <si>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</si>
  <si>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</si>
  <si>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</si>
  <si>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</si>
  <si>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</si>
  <si>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</si>
  <si>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</si>
  <si>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</si>
  <si>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</si>
  <si>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</si>
  <si>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</si>
  <si>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</si>
  <si>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</si>
  <si>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</si>
  <si>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</si>
  <si>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</si>
  <si>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</si>
  <si>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</si>
  <si>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</si>
  <si>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</si>
  <si>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</si>
  <si>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</si>
  <si>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</si>
  <si>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</si>
  <si>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</si>
  <si>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</si>
  <si>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</si>
  <si>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</si>
  <si>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</si>
  <si>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</si>
  <si>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</si>
  <si>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</si>
  <si>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</si>
  <si>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</si>
  <si>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</si>
  <si>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</si>
  <si>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</si>
  <si>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</si>
  <si>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</si>
  <si>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</si>
  <si>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</si>
  <si>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</si>
  <si>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</si>
  <si>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</si>
  <si>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</si>
  <si>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</si>
  <si>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</si>
  <si>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</si>
  <si>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</si>
  <si>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</si>
  <si>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</si>
  <si>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</si>
  <si>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</si>
  <si>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</si>
  <si>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</si>
  <si>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</si>
  <si>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</si>
  <si>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</si>
  <si>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</si>
  <si>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</si>
  <si>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</si>
  <si>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</si>
  <si>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</si>
  <si>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</si>
  <si>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</si>
  <si>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</si>
  <si>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</si>
  <si>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</si>
  <si>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</si>
  <si>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</si>
  <si>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</si>
  <si>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</si>
  <si>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</si>
  <si>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</si>
  <si>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</si>
  <si>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</si>
  <si>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</si>
  <si>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</si>
  <si>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</si>
  <si>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</si>
  <si>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</si>
  <si>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</si>
  <si>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</si>
  <si>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</si>
  <si>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</si>
  <si>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</si>
  <si>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</si>
  <si>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</si>
  <si>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</si>
  <si>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</si>
  <si>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</si>
  <si>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</si>
  <si>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</si>
  <si>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</si>
  <si>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</si>
  <si>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</si>
  <si>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</si>
  <si>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</si>
  <si>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</si>
  <si>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</si>
  <si>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</si>
  <si>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</si>
  <si>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</si>
  <si>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</si>
  <si>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</si>
  <si>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</si>
  <si>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</si>
  <si>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</si>
  <si>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</si>
  <si>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</si>
  <si>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</si>
  <si>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</si>
  <si>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</si>
  <si>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</si>
  <si>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</si>
  <si>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</si>
  <si>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</si>
  <si>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</si>
  <si>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</si>
  <si>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</si>
  <si>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</si>
  <si>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</si>
  <si>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</si>
  <si>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</si>
  <si>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</si>
  <si>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</si>
  <si>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</si>
  <si>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</si>
  <si>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</si>
  <si>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</si>
  <si>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</si>
  <si>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</si>
  <si>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</si>
  <si>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</si>
  <si>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</si>
  <si>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</si>
  <si>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</si>
  <si>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</si>
  <si>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</si>
  <si>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</si>
  <si>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</si>
  <si>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</si>
  <si>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</si>
  <si>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</si>
  <si>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</si>
  <si>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</si>
  <si>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</si>
  <si>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</si>
  <si>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</si>
  <si>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</si>
  <si>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</si>
  <si>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</si>
  <si>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</si>
  <si>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</si>
  <si>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</si>
  <si>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</si>
  <si>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</si>
  <si>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</si>
  <si>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</si>
  <si>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</si>
  <si>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</si>
  <si>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</si>
  <si>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</si>
  <si>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</si>
  <si>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</si>
  <si>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</si>
  <si>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</si>
  <si>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</si>
  <si>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</si>
  <si>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</si>
  <si>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</si>
  <si>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</si>
  <si>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</si>
  <si>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</si>
  <si>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</si>
  <si>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</si>
  <si>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</si>
  <si>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</si>
  <si>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</si>
  <si>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</si>
  <si>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</si>
  <si>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</si>
  <si>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</si>
  <si>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</si>
  <si>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</si>
  <si>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</si>
  <si>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</si>
  <si>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</si>
  <si>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</si>
  <si>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</si>
  <si>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</si>
  <si>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</si>
  <si>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</si>
  <si>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</si>
  <si>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</si>
  <si>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</si>
  <si>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</si>
  <si>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</si>
  <si>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</si>
  <si>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</si>
  <si>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</si>
  <si>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</si>
  <si>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</si>
  <si>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</si>
  <si>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</si>
  <si>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</si>
  <si>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</si>
  <si>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</si>
  <si>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</si>
  <si>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</si>
  <si>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</si>
  <si>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</si>
  <si>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</si>
  <si>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</si>
  <si>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</si>
  <si>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</si>
  <si>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</si>
  <si>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</si>
  <si>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</si>
  <si>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</si>
  <si>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</si>
  <si>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</si>
  <si>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</si>
  <si>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</si>
  <si>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</si>
  <si>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</si>
  <si>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</si>
  <si>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</si>
  <si>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</si>
  <si>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</si>
  <si>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</si>
  <si>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</si>
  <si>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</si>
  <si>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</si>
  <si>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</si>
  <si>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</si>
  <si>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</si>
  <si>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</si>
  <si>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</si>
  <si>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</si>
  <si>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</si>
  <si>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</si>
  <si>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</si>
  <si>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</si>
  <si>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</si>
  <si>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</si>
  <si>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</si>
  <si>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</si>
  <si>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</si>
  <si>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</si>
  <si>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</si>
  <si>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</si>
  <si>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</si>
  <si>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</si>
  <si>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</si>
  <si>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</si>
  <si>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</si>
  <si>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</si>
  <si>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</si>
  <si>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</si>
  <si>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</si>
  <si>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</si>
  <si>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</si>
  <si>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</si>
  <si>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</si>
  <si>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</si>
  <si>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</si>
  <si>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</si>
  <si>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</si>
  <si>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</si>
  <si>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</si>
  <si>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</si>
  <si>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</si>
  <si>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</si>
  <si>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</si>
  <si>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</si>
  <si>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</si>
  <si>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</si>
  <si>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</si>
  <si>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</si>
  <si>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</si>
  <si>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</si>
  <si>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</si>
  <si>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</si>
  <si>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</si>
  <si>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</si>
  <si>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</si>
  <si>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</si>
  <si>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</si>
  <si>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</si>
  <si>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</si>
  <si>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</si>
  <si>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</si>
  <si>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</si>
  <si>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</si>
  <si>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</si>
  <si>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</si>
  <si>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</si>
  <si>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</si>
  <si>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</si>
  <si>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</si>
  <si>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</si>
  <si>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</si>
  <si>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</si>
  <si>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</si>
  <si>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</si>
  <si>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</si>
  <si>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</si>
  <si>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</si>
  <si>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</si>
  <si>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</si>
  <si>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</si>
  <si>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</si>
  <si>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</si>
  <si>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</si>
  <si>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</si>
  <si>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</si>
  <si>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</si>
  <si>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</si>
  <si>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</si>
  <si>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</si>
  <si>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</si>
  <si>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</si>
  <si>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</si>
  <si>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</si>
  <si>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</si>
  <si>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</si>
  <si>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</si>
  <si>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</si>
  <si>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</si>
  <si>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</si>
  <si>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</si>
  <si>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</si>
  <si>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</si>
  <si>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</si>
  <si>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</si>
  <si>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</si>
  <si>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</si>
  <si>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</si>
  <si>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</si>
  <si>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</si>
  <si>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</si>
  <si>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</si>
  <si>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</si>
  <si>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</si>
  <si>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</si>
  <si>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</si>
  <si>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</si>
  <si>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</si>
  <si>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</si>
  <si>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</si>
  <si>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</si>
  <si>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</si>
  <si>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</si>
  <si>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</si>
  <si>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</si>
  <si>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</si>
  <si>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</si>
  <si>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</si>
  <si>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</si>
  <si>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</si>
  <si>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</si>
  <si>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</si>
  <si>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</si>
  <si>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</si>
  <si>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</si>
  <si>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</si>
  <si>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</si>
  <si>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</si>
  <si>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</si>
  <si>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</si>
  <si>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</si>
  <si>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</si>
  <si>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</si>
  <si>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</si>
  <si>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</si>
  <si>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</si>
  <si>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</si>
  <si>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</si>
  <si>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</si>
  <si>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</si>
  <si>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</si>
  <si>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</si>
  <si>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</si>
  <si>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</si>
  <si>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</si>
  <si>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</si>
  <si>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</si>
  <si>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</si>
  <si>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</si>
  <si>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</si>
  <si>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</si>
  <si>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</si>
  <si>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</si>
  <si>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</si>
  <si>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</si>
  <si>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</si>
  <si>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</si>
  <si>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</si>
  <si>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</si>
  <si>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</si>
  <si>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</si>
  <si>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</si>
  <si>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</si>
  <si>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</si>
  <si>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</si>
  <si>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</si>
  <si>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</si>
  <si>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</si>
  <si>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</si>
  <si>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</si>
  <si>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</si>
  <si>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</si>
  <si>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</si>
  <si>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</si>
  <si>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</si>
  <si>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</si>
  <si>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</si>
  <si>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</si>
  <si>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</si>
  <si>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</si>
  <si>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</si>
  <si>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</si>
  <si>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</si>
  <si>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</si>
  <si>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</si>
  <si>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</si>
  <si>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</si>
  <si>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</si>
  <si>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</si>
  <si>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</si>
  <si>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</si>
  <si>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</si>
  <si>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</si>
  <si>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</si>
  <si>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</si>
  <si>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</si>
  <si>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</si>
  <si>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</si>
  <si>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</si>
  <si>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</si>
  <si>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</si>
  <si>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</si>
  <si>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</si>
  <si>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</si>
  <si>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</si>
  <si>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</si>
  <si>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</si>
  <si>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</si>
  <si>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</si>
  <si>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</si>
  <si>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</si>
  <si>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</si>
  <si>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</si>
  <si>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</si>
  <si>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</si>
  <si>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</si>
  <si>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</si>
  <si>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</si>
  <si>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</si>
  <si>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</si>
  <si>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</si>
  <si>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</si>
  <si>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</si>
  <si>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</si>
  <si>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</si>
  <si>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</si>
  <si>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</si>
  <si>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</si>
  <si>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</si>
  <si>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</si>
  <si>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</si>
  <si>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</si>
  <si>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</si>
  <si>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</si>
  <si>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</si>
  <si>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</si>
  <si>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</si>
  <si>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</si>
  <si>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</si>
  <si>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</si>
  <si>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</si>
  <si>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</si>
  <si>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</si>
  <si>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</si>
  <si>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</si>
  <si>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</si>
  <si>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</si>
  <si>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</si>
  <si>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</si>
  <si>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</si>
  <si>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</si>
  <si>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</si>
  <si>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</si>
  <si>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</si>
  <si>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</si>
  <si>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</si>
  <si>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</si>
  <si>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</si>
  <si>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</si>
  <si>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</si>
  <si>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</si>
  <si>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</si>
  <si>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</si>
  <si>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</si>
  <si>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</si>
  <si>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</si>
  <si>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</si>
  <si>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</si>
  <si>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</si>
  <si>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</si>
  <si>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</si>
  <si>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</si>
  <si>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</si>
  <si>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</si>
  <si>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</si>
  <si>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</si>
  <si>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</si>
  <si>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</si>
  <si>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</si>
  <si>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</si>
  <si>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</si>
  <si>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</si>
  <si>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</si>
  <si>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</si>
  <si>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</si>
  <si>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</si>
  <si>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</si>
  <si>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</si>
  <si>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</si>
  <si>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</si>
  <si>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</si>
  <si>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</si>
  <si>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</si>
  <si>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</si>
  <si>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</si>
  <si>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</si>
  <si>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</si>
  <si>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</si>
  <si>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</si>
  <si>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</si>
  <si>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</si>
  <si>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</si>
  <si>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</si>
  <si>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</si>
  <si>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</si>
  <si>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</si>
  <si>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</si>
  <si>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</si>
  <si>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</si>
  <si>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</si>
  <si>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</si>
  <si>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</si>
  <si>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</si>
  <si>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</si>
  <si>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</si>
  <si>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</si>
  <si>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</si>
  <si>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</si>
  <si>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</si>
  <si>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</si>
  <si>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</si>
  <si>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</si>
  <si>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</si>
  <si>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</si>
  <si>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</si>
  <si>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</si>
  <si>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</si>
  <si>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</si>
  <si>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</si>
  <si>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</si>
  <si>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</si>
  <si>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</si>
  <si>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</si>
  <si>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</si>
  <si>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</si>
  <si>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</si>
  <si>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</si>
  <si>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</si>
  <si>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</si>
  <si>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</si>
  <si>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</si>
  <si>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</si>
  <si>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</si>
  <si>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</si>
  <si>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</si>
  <si>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</si>
  <si>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</si>
  <si>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</si>
  <si>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</si>
  <si>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</si>
  <si>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</si>
  <si>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</si>
  <si>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</si>
  <si>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</si>
  <si>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</si>
  <si>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</si>
  <si>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</si>
  <si>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</si>
  <si>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</si>
  <si>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</si>
  <si>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</si>
  <si>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</si>
  <si>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</si>
  <si>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</si>
  <si>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</si>
  <si>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</si>
  <si>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</si>
  <si>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</si>
  <si>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</si>
  <si>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</si>
  <si>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</si>
  <si>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</si>
  <si>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</si>
  <si>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</si>
  <si>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</si>
  <si>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</si>
  <si>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</si>
  <si>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</si>
  <si>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</si>
  <si>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</si>
  <si>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</si>
  <si>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</si>
  <si>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</si>
  <si>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</si>
  <si>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</si>
  <si>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</si>
  <si>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</si>
  <si>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</si>
  <si>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</si>
  <si>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</si>
  <si>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</si>
  <si>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</si>
  <si>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</si>
  <si>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</si>
  <si>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</si>
  <si>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</si>
  <si>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</si>
  <si>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</si>
  <si>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</si>
  <si>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</si>
  <si>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</si>
  <si>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</si>
  <si>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</si>
  <si>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</si>
  <si>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</si>
  <si>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</si>
  <si>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</si>
  <si>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</si>
  <si>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</si>
  <si>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</si>
  <si>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</si>
  <si>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</si>
  <si>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</si>
  <si>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</si>
  <si>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</si>
  <si>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</si>
  <si>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</si>
  <si>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</si>
  <si>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</si>
  <si>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</si>
  <si>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</si>
  <si>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</si>
  <si>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</si>
  <si>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</si>
  <si>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</si>
  <si>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</si>
  <si>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</si>
  <si>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</si>
  <si>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</si>
  <si>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</si>
  <si>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</si>
  <si>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</si>
  <si>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</si>
  <si>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</si>
  <si>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</si>
  <si>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</si>
  <si>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</si>
  <si>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</si>
  <si>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</si>
  <si>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</si>
  <si>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</si>
  <si>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</si>
  <si>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</si>
  <si>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</si>
  <si>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</si>
  <si>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</si>
  <si>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</si>
  <si>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</si>
  <si>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</si>
  <si>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</si>
  <si>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</si>
  <si>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</si>
  <si>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</si>
  <si>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</si>
  <si>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</si>
  <si>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</si>
  <si>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</si>
  <si>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</si>
  <si>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</si>
  <si>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</si>
  <si>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</si>
  <si>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</si>
  <si>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</si>
  <si>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</si>
  <si>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</si>
  <si>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</si>
  <si>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</si>
  <si>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</si>
  <si>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</si>
  <si>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</si>
  <si>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</si>
  <si>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</si>
  <si>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</si>
  <si>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</si>
  <si>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</si>
  <si>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</si>
  <si>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</si>
  <si>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</si>
  <si>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</si>
  <si>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</si>
  <si>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</si>
  <si>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</si>
  <si>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</si>
  <si>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</si>
  <si>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</si>
  <si>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</si>
  <si>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</si>
  <si>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</si>
  <si>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</si>
  <si>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</si>
  <si>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</si>
  <si>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</si>
  <si>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</si>
  <si>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</si>
  <si>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</si>
  <si>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</si>
  <si>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</si>
  <si>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</si>
  <si>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</si>
  <si>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</si>
  <si>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</si>
  <si>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</si>
  <si>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</si>
  <si>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</si>
  <si>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</si>
  <si>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</si>
  <si>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</si>
  <si>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</si>
  <si>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</si>
  <si>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</si>
  <si>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</si>
  <si>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</si>
  <si>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</si>
  <si>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</si>
  <si>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</si>
  <si>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</si>
  <si>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</si>
  <si>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</si>
  <si>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</si>
  <si>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</si>
  <si>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</si>
  <si>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</si>
  <si>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</si>
  <si>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</si>
  <si>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</si>
  <si>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</si>
  <si>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</si>
  <si>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</si>
  <si>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</si>
  <si>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</si>
  <si>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</si>
  <si>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</si>
  <si>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</si>
  <si>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</si>
  <si>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</si>
  <si>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</si>
  <si>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</si>
  <si>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</si>
  <si>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</si>
  <si>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</si>
  <si>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</si>
  <si>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</si>
  <si>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</si>
  <si>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</si>
  <si>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</si>
  <si>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</si>
  <si>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</si>
  <si>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</si>
  <si>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</si>
  <si>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</si>
  <si>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</si>
  <si>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</si>
  <si>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</si>
  <si>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</si>
  <si>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</si>
  <si>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</si>
  <si>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</si>
  <si>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</si>
  <si>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</si>
  <si>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</si>
  <si>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</si>
  <si>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</si>
  <si>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</si>
  <si>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</si>
  <si>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</si>
  <si>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</si>
  <si>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</si>
  <si>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</si>
  <si>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</si>
  <si>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</si>
  <si>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</si>
  <si>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</si>
  <si>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</si>
  <si>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</si>
  <si>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</si>
  <si>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</si>
  <si>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</si>
  <si>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</si>
  <si>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</si>
  <si>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</si>
  <si>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</si>
  <si>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</si>
  <si>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</si>
  <si>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</si>
  <si>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</si>
  <si>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</si>
  <si>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</si>
  <si>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</si>
  <si>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</si>
  <si>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</si>
  <si>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</si>
  <si>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</si>
  <si>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</si>
  <si>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</si>
  <si>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</si>
  <si>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</si>
  <si>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</si>
  <si>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</si>
  <si>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</si>
  <si>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</si>
  <si>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</si>
  <si>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</si>
  <si>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</si>
  <si>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</si>
  <si>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</si>
  <si>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</si>
  <si>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</si>
  <si>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</si>
  <si>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</si>
  <si>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</si>
  <si>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</si>
  <si>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</si>
  <si>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</si>
  <si>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</si>
  <si>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</si>
  <si>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</si>
  <si>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</si>
  <si>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</si>
  <si>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</si>
  <si>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</si>
  <si>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</si>
  <si>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</si>
  <si>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</si>
  <si>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</si>
  <si>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</si>
  <si>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</si>
  <si>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</si>
  <si>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</si>
  <si>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</si>
  <si>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</si>
  <si>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</si>
  <si>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</si>
  <si>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</si>
  <si>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</si>
  <si>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</si>
  <si>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</si>
  <si>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</si>
  <si>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</si>
  <si>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</si>
  <si>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</si>
  <si>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</si>
  <si>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</si>
  <si>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</si>
  <si>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</si>
  <si>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</si>
  <si>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</si>
  <si>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</si>
  <si>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</si>
  <si>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</si>
  <si>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</si>
  <si>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</si>
  <si>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</si>
  <si>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</si>
  <si>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</si>
  <si>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</si>
  <si>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</si>
  <si>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</si>
  <si>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</si>
  <si>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</si>
  <si>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</si>
  <si>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</si>
  <si>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</si>
  <si>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</si>
  <si>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</si>
  <si>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</si>
  <si>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</si>
  <si>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</si>
  <si>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</si>
  <si>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</si>
  <si>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</si>
  <si>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</si>
  <si>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</si>
  <si>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</si>
  <si>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</si>
  <si>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</si>
  <si>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</si>
  <si>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</si>
  <si>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</si>
  <si>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</si>
  <si>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</si>
  <si>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</si>
  <si>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</si>
  <si>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</si>
  <si>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</si>
  <si>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</si>
  <si>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</si>
  <si>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</si>
  <si>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</si>
  <si>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</si>
  <si>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</si>
  <si>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</si>
  <si>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</si>
  <si>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</si>
  <si>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</si>
  <si>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</si>
  <si>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</si>
  <si>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</si>
  <si>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</si>
  <si>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</si>
  <si>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</si>
  <si>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</si>
  <si>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</si>
  <si>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</si>
  <si>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</si>
  <si>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</si>
  <si>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</si>
  <si>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</si>
  <si>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</si>
  <si>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</si>
  <si>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</si>
  <si>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</si>
  <si>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</si>
  <si>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</si>
  <si>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</si>
  <si>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</si>
  <si>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</si>
  <si>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</si>
  <si>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</si>
  <si>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</si>
  <si>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</si>
  <si>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</si>
  <si>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</si>
  <si>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</si>
  <si>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</si>
  <si>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</si>
  <si>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</si>
  <si>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</si>
  <si>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</si>
  <si>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</si>
  <si>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</si>
  <si>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</si>
  <si>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</si>
  <si>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</si>
  <si>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</si>
  <si>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</si>
  <si>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</si>
  <si>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</si>
  <si>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</si>
  <si>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</si>
  <si>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</si>
  <si>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</si>
  <si>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</si>
  <si>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</si>
  <si>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</si>
  <si>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</si>
  <si>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</si>
  <si>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</si>
  <si>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</si>
  <si>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</si>
  <si>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</si>
  <si>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</si>
  <si>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</si>
  <si>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</si>
  <si>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</si>
  <si>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</si>
  <si>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</si>
  <si>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</si>
  <si>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</si>
  <si>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</si>
  <si>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</si>
  <si>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</si>
  <si>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</si>
  <si>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</si>
  <si>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</si>
  <si>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</si>
  <si>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</si>
  <si>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</si>
  <si>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</si>
  <si>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</si>
  <si>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</si>
  <si>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</si>
  <si>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</si>
  <si>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</si>
  <si>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</si>
  <si>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</si>
  <si>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</si>
  <si>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</si>
  <si>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</si>
  <si>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</si>
  <si>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</si>
  <si>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</si>
  <si>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</si>
  <si>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</si>
  <si>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</si>
  <si>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</si>
  <si>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</si>
  <si>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</si>
  <si>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</si>
  <si>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</si>
  <si>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</si>
  <si>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</si>
  <si>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</si>
  <si>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</si>
  <si>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</si>
  <si>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</si>
  <si>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</si>
  <si>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</si>
  <si>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</si>
  <si>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</si>
  <si>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</si>
  <si>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</si>
  <si>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</si>
  <si>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</si>
  <si>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</si>
  <si>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</si>
  <si>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</si>
  <si>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</si>
  <si>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</si>
  <si>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</si>
  <si>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</si>
  <si>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</si>
  <si>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</si>
  <si>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</si>
  <si>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</si>
  <si>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</si>
  <si>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</si>
  <si>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</si>
  <si>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</si>
  <si>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</si>
  <si>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</si>
  <si>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</si>
  <si>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</si>
  <si>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</si>
  <si>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</si>
  <si>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</si>
  <si>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</si>
  <si>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</si>
  <si>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</si>
  <si>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</si>
  <si>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</si>
  <si>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</si>
  <si>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</si>
  <si>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</si>
  <si>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</si>
  <si>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</si>
  <si>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</si>
  <si>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</si>
  <si>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</si>
  <si>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</si>
  <si>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</si>
  <si>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</si>
  <si>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</si>
  <si>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</si>
  <si>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</si>
  <si>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</si>
  <si>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</si>
  <si>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</si>
  <si>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</si>
  <si>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</si>
  <si>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</si>
  <si>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</si>
  <si>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</si>
  <si>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</si>
  <si>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</si>
  <si>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</si>
  <si>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</si>
  <si>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</si>
  <si>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</si>
  <si>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</si>
  <si>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</si>
  <si>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</si>
  <si>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</si>
  <si>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</si>
  <si>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</si>
  <si>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</si>
  <si>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</si>
  <si>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</si>
  <si>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</si>
  <si>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</si>
  <si>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</si>
  <si>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</si>
  <si>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</si>
  <si>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</si>
  <si>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</si>
  <si>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</si>
  <si>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</si>
  <si>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</si>
  <si>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</si>
  <si>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</si>
  <si>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</si>
  <si>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</si>
  <si>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</si>
  <si>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</si>
  <si>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</si>
  <si>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</si>
  <si>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</si>
  <si>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</si>
  <si>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</si>
  <si>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</si>
  <si>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</si>
  <si>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</si>
  <si>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</si>
  <si>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</si>
  <si>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</si>
  <si>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</si>
  <si>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</si>
  <si>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</si>
  <si>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</si>
  <si>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</si>
  <si>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</si>
  <si>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</si>
  <si>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</si>
  <si>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</si>
  <si>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</si>
  <si>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</si>
  <si>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</si>
  <si>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</si>
  <si>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</si>
  <si>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</si>
  <si>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</si>
  <si>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</si>
  <si>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</si>
  <si>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</si>
  <si>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</si>
  <si>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</si>
  <si>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</si>
  <si>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</si>
  <si>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</si>
  <si>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</si>
  <si>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</si>
  <si>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</si>
  <si>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</si>
  <si>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</si>
  <si>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</si>
  <si>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</si>
  <si>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</si>
  <si>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</si>
  <si>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</si>
  <si>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</si>
  <si>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</si>
  <si>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</si>
  <si>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</si>
  <si>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</si>
  <si>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</si>
  <si>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</si>
  <si>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</si>
  <si>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</si>
  <si>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</si>
  <si>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</si>
  <si>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</si>
  <si>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</si>
  <si>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</si>
  <si>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</si>
  <si>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</si>
  <si>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</si>
  <si>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</si>
  <si>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</si>
  <si>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</si>
  <si>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</si>
  <si>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</si>
  <si>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</si>
  <si>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</si>
  <si>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</si>
  <si>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</si>
  <si>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</si>
  <si>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</si>
  <si>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</si>
  <si>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</si>
  <si>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</si>
  <si>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</si>
  <si>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</si>
  <si>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</si>
  <si>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</si>
  <si>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</si>
  <si>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</si>
  <si>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</si>
  <si>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</si>
  <si>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</si>
  <si>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</si>
  <si>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</si>
  <si>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</si>
  <si>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</si>
  <si>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</si>
  <si>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</si>
  <si>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</si>
  <si>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</si>
  <si>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</si>
  <si>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</si>
  <si>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</si>
  <si>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</si>
  <si>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</si>
  <si>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</si>
  <si>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</si>
  <si>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</si>
  <si>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</si>
  <si>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</si>
  <si>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</si>
  <si>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</si>
  <si>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</si>
  <si>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</si>
  <si>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</si>
  <si>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</si>
  <si>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</si>
  <si>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</si>
  <si>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</si>
  <si>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</si>
  <si>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</si>
  <si>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</si>
  <si>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</si>
  <si>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</si>
  <si>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</si>
  <si>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</si>
  <si>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</si>
  <si>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</si>
  <si>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</si>
  <si>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</si>
  <si>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</si>
  <si>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</si>
  <si>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</si>
  <si>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</si>
  <si>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</si>
  <si>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</si>
  <si>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</si>
  <si>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</si>
  <si>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</si>
  <si>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</si>
  <si>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</si>
  <si>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</si>
  <si>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</si>
  <si>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</si>
  <si>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</si>
  <si>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</si>
  <si>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</si>
  <si>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</si>
  <si>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</si>
  <si>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</si>
  <si>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</si>
  <si>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</si>
  <si>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</si>
  <si>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</si>
  <si>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</si>
  <si>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</si>
  <si>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</si>
  <si>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</si>
  <si>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</si>
  <si>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</si>
  <si>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</si>
  <si>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</si>
  <si>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</si>
  <si>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</si>
  <si>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</si>
  <si>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</si>
  <si>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</si>
  <si>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</si>
  <si>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</si>
  <si>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</si>
  <si>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</si>
  <si>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</si>
  <si>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</si>
  <si>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</si>
  <si>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</si>
  <si>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</si>
  <si>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</si>
  <si>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</si>
  <si>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</si>
  <si>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</si>
  <si>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</si>
  <si>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</si>
  <si>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</si>
  <si>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</si>
  <si>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</si>
  <si>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</si>
  <si>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</si>
  <si>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</si>
  <si>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</si>
  <si>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</si>
  <si>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</si>
  <si>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</si>
  <si>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</si>
  <si>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</si>
  <si>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</si>
  <si>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</si>
  <si>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</si>
  <si>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</si>
  <si>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</si>
  <si>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</si>
  <si>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</si>
  <si>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</si>
  <si>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</si>
  <si>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</si>
  <si>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</si>
  <si>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</si>
  <si>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</si>
  <si>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</si>
  <si>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</si>
  <si>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</si>
  <si>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</si>
  <si>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</si>
  <si>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</si>
  <si>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</si>
  <si>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</si>
  <si>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</si>
  <si>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</si>
  <si>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</si>
  <si>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</si>
  <si>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</si>
  <si>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</si>
  <si>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</si>
  <si>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</si>
  <si>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</si>
  <si>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</si>
  <si>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</si>
  <si>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</si>
  <si>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</si>
  <si>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</si>
  <si>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</si>
  <si>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</si>
  <si>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</si>
  <si>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</si>
  <si>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</si>
  <si>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</si>
  <si>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</si>
  <si>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</si>
  <si>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</si>
  <si>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</si>
  <si>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</si>
  <si>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</si>
  <si>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</si>
  <si>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</si>
  <si>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</si>
  <si>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</si>
  <si>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</si>
  <si>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</si>
  <si>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</si>
  <si>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</si>
  <si>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</si>
  <si>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</si>
  <si>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</si>
  <si>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</si>
  <si>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</si>
  <si>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</si>
  <si>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</si>
  <si>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</si>
  <si>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</si>
  <si>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</si>
  <si>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</si>
  <si>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</si>
  <si>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</si>
  <si>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</si>
  <si>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</si>
  <si>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</si>
  <si>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</si>
  <si>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</si>
  <si>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</si>
  <si>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</si>
  <si>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</si>
  <si>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</si>
  <si>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</si>
  <si>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</si>
  <si>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</si>
  <si>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</si>
  <si>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</si>
  <si>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</si>
  <si>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</si>
  <si>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</si>
  <si>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</si>
  <si>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</si>
  <si>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</si>
  <si>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</si>
  <si>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</si>
  <si>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</si>
  <si>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</si>
  <si>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</si>
  <si>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</si>
  <si>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</si>
  <si>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</si>
  <si>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</si>
  <si>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</si>
  <si>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</si>
  <si>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</si>
  <si>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</si>
  <si>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</si>
  <si>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</si>
  <si>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</si>
  <si>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</si>
  <si>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</si>
  <si>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</si>
  <si>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</si>
  <si>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</si>
  <si>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</si>
  <si>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</si>
  <si>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</si>
  <si>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</si>
  <si>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</si>
  <si>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</si>
  <si>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</si>
  <si>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</si>
  <si>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</si>
  <si>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</si>
  <si>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</si>
  <si>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</si>
  <si>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</si>
  <si>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</si>
  <si>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</si>
  <si>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</si>
  <si>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</si>
  <si>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</si>
  <si>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</si>
  <si>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</si>
  <si>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</si>
  <si>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</si>
  <si>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</si>
  <si>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</si>
  <si>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</si>
  <si>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</si>
  <si>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</si>
  <si>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</si>
  <si>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</si>
  <si>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</si>
  <si>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</si>
  <si>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</si>
  <si>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</si>
  <si>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</si>
  <si>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</si>
  <si>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</si>
  <si>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</si>
  <si>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</si>
  <si>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</si>
  <si>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</si>
  <si>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</si>
  <si>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</si>
  <si>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</si>
  <si>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</si>
  <si>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</si>
  <si>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</si>
  <si>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</si>
  <si>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</si>
  <si>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</si>
  <si>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</si>
  <si>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</si>
  <si>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</si>
  <si>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</si>
  <si>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</si>
  <si>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</si>
  <si>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</si>
  <si>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</si>
  <si>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</si>
  <si>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</si>
  <si>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</si>
  <si>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</si>
  <si>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</si>
  <si>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</si>
  <si>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</si>
  <si>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</si>
  <si>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</si>
  <si>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</si>
  <si>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</si>
  <si>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</si>
  <si>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</si>
  <si>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</si>
  <si>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</si>
  <si>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</si>
  <si>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</si>
  <si>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</si>
  <si>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</si>
  <si>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</si>
  <si>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</si>
  <si>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</si>
  <si>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</si>
  <si>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</si>
  <si>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</si>
  <si>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</si>
  <si>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</si>
  <si>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</si>
  <si>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</si>
  <si>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</si>
  <si>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</si>
  <si>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</si>
  <si>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</si>
  <si>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</si>
  <si>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</si>
  <si>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</si>
  <si>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</si>
  <si>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</si>
  <si>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</si>
  <si>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</si>
  <si>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</si>
  <si>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</si>
  <si>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</si>
  <si>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</si>
  <si>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</si>
  <si>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</si>
  <si>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</si>
  <si>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</si>
  <si>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</si>
  <si>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</si>
  <si>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</si>
  <si>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</si>
  <si>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</si>
  <si>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</si>
  <si>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</si>
  <si>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</si>
  <si>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</si>
  <si>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</si>
  <si>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</si>
  <si>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</si>
  <si>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</si>
  <si>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</si>
  <si>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</si>
  <si>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</si>
  <si>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</si>
  <si>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</si>
  <si>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</si>
  <si>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</si>
  <si>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</si>
  <si>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</si>
  <si>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</si>
  <si>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</si>
  <si>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</si>
  <si>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</si>
  <si>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</si>
  <si>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</si>
  <si>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</si>
  <si>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</si>
  <si>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</si>
  <si>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</si>
  <si>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</si>
  <si>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</si>
  <si>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</si>
  <si>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</si>
  <si>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</si>
  <si>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</si>
  <si>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</si>
  <si>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</si>
  <si>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</si>
  <si>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</si>
  <si>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</si>
  <si>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</si>
  <si>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</si>
  <si>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</si>
  <si>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</si>
  <si>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</si>
  <si>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</si>
  <si>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</si>
  <si>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</si>
  <si>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</si>
  <si>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</si>
  <si>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</si>
  <si>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</si>
  <si>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</si>
  <si>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</si>
  <si>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</si>
  <si>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</si>
  <si>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</si>
  <si>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</si>
  <si>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</si>
  <si>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</si>
  <si>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</si>
  <si>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</si>
  <si>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</si>
  <si>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</si>
  <si>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</si>
  <si>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</si>
  <si>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</si>
  <si>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</si>
  <si>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</si>
  <si>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</si>
  <si>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</si>
  <si>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</si>
  <si>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</si>
  <si>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</si>
  <si>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</si>
  <si>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</si>
  <si>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</si>
  <si>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</si>
  <si>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</si>
  <si>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</si>
  <si>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</si>
  <si>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</si>
  <si>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</si>
  <si>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</si>
  <si>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</si>
  <si>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</si>
  <si>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</si>
  <si>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</si>
  <si>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</si>
  <si>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</si>
  <si>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</si>
  <si>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</si>
  <si>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</si>
  <si>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</si>
  <si>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</si>
  <si>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</si>
  <si>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</si>
  <si>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</si>
  <si>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</si>
  <si>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</si>
  <si>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</si>
  <si>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</si>
  <si>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</si>
  <si>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</si>
  <si>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</si>
  <si>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</si>
  <si>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</si>
  <si>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</si>
  <si>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</si>
  <si>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</si>
  <si>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</si>
  <si>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</si>
  <si>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</si>
  <si>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</si>
  <si>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</si>
  <si>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</si>
  <si>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</si>
  <si>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</si>
  <si>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</si>
  <si>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</si>
  <si>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</si>
  <si>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</si>
  <si>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</si>
  <si>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</si>
  <si>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</si>
  <si>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</si>
  <si>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</si>
  <si>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</si>
  <si>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</si>
  <si>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</si>
  <si>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</si>
  <si>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</si>
  <si>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</si>
  <si>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</si>
  <si>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</si>
  <si>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</si>
  <si>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</si>
  <si>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</si>
  <si>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</si>
  <si>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</si>
  <si>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</si>
  <si>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</si>
  <si>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</si>
  <si>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</si>
  <si>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</si>
  <si>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</si>
  <si>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</si>
  <si>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</si>
  <si>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</si>
  <si>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</si>
  <si>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</si>
  <si>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</si>
  <si>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</si>
  <si>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</si>
  <si>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</si>
  <si>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</si>
  <si>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</si>
  <si>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</si>
  <si>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</si>
  <si>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</si>
  <si>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</si>
  <si>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</si>
  <si>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</si>
  <si>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</si>
  <si>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</si>
  <si>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</si>
  <si>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</si>
  <si>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</si>
  <si>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</si>
  <si>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</si>
  <si>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</si>
  <si>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</si>
  <si>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</si>
  <si>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</si>
  <si>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</si>
  <si>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</si>
  <si>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</si>
  <si>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</si>
  <si>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</si>
  <si>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</si>
  <si>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</si>
  <si>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</si>
  <si>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</si>
  <si>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</si>
  <si>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</si>
  <si>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</si>
  <si>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</si>
  <si>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</si>
  <si>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</si>
  <si>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</si>
  <si>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</si>
  <si>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</si>
  <si>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</si>
  <si>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</si>
  <si>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</si>
  <si>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</si>
  <si>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</si>
  <si>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</si>
  <si>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</si>
  <si>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</si>
  <si>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</si>
  <si>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</si>
  <si>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</si>
  <si>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</si>
  <si>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</si>
  <si>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</si>
  <si>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</si>
  <si>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</si>
  <si>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</si>
  <si>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</si>
  <si>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</si>
  <si>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</si>
  <si>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</si>
  <si>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</si>
  <si>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</si>
  <si>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</si>
  <si>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</si>
  <si>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</si>
  <si>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</si>
  <si>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</si>
  <si>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</si>
  <si>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</si>
  <si>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</si>
  <si>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</si>
  <si>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</si>
  <si>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</si>
  <si>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</si>
  <si>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</si>
  <si>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</si>
  <si>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</si>
  <si>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</si>
  <si>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</si>
  <si>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</si>
  <si>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</si>
  <si>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</si>
  <si>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</si>
  <si>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</si>
  <si>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</si>
  <si>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</si>
  <si>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</si>
  <si>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</si>
  <si>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</si>
  <si>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</si>
  <si>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</si>
  <si>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</si>
  <si>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</si>
  <si>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</si>
  <si>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</si>
  <si>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</si>
  <si>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</si>
  <si>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</si>
  <si>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</si>
  <si>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</si>
  <si>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</si>
  <si>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</si>
  <si>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</si>
  <si>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</si>
  <si>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</si>
  <si>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</si>
  <si>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</si>
  <si>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</si>
  <si>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</si>
  <si>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</si>
  <si>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</si>
  <si>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</si>
  <si>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</si>
  <si>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</si>
  <si>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</si>
  <si>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</si>
  <si>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</si>
  <si>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</si>
  <si>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</si>
  <si>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</si>
  <si>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</si>
  <si>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</si>
  <si>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</si>
  <si>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</si>
  <si>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</si>
  <si>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</si>
  <si>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</si>
  <si>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</si>
  <si>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</si>
  <si>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</si>
  <si>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</si>
  <si>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</si>
  <si>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</si>
  <si>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</si>
  <si>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</si>
  <si>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</si>
  <si>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</si>
  <si>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</si>
  <si>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</si>
  <si>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</si>
  <si>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</si>
  <si>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</si>
  <si>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</si>
  <si>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</si>
  <si>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</si>
  <si>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</si>
  <si>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</si>
  <si>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</si>
  <si>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</si>
  <si>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</si>
  <si>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</si>
  <si>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</si>
  <si>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</si>
  <si>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</si>
  <si>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</si>
  <si>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</si>
  <si>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</si>
  <si>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</si>
  <si>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</si>
  <si>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</si>
  <si>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</si>
  <si>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</si>
  <si>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</si>
  <si>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</si>
  <si>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</si>
  <si>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</si>
  <si>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</si>
  <si>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</si>
  <si>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</si>
  <si>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</si>
  <si>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</si>
  <si>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</si>
  <si>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</si>
  <si>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</si>
  <si>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</si>
  <si>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</si>
  <si>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</si>
  <si>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</si>
  <si>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</si>
  <si>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</si>
  <si>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</si>
  <si>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</si>
  <si>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</si>
  <si>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</si>
  <si>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</si>
  <si>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</si>
  <si>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</si>
  <si>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</si>
  <si>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</si>
  <si>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</si>
  <si>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</si>
  <si>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</si>
  <si>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</si>
  <si>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</si>
  <si>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</si>
  <si>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</si>
  <si>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</si>
  <si>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</si>
  <si>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</si>
  <si>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</si>
  <si>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</si>
  <si>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</si>
  <si>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</si>
  <si>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</si>
  <si>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</si>
  <si>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</si>
  <si>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</si>
  <si>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</si>
  <si>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</si>
  <si>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</si>
  <si>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</si>
  <si>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</si>
  <si>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</si>
  <si>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</si>
  <si>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</si>
  <si>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</si>
  <si>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</si>
  <si>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</si>
  <si>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</si>
  <si>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</si>
  <si>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</si>
  <si>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</si>
  <si>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</si>
  <si>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</si>
  <si>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</si>
  <si>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</si>
  <si>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</si>
  <si>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</si>
  <si>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</si>
  <si>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</si>
  <si>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</si>
  <si>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</si>
  <si>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</si>
  <si>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</si>
  <si>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</si>
  <si>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</si>
  <si>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</si>
  <si>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</si>
  <si>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</si>
  <si>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</si>
  <si>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</si>
  <si>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</si>
  <si>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</si>
  <si>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</si>
  <si>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</si>
  <si>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</si>
  <si>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</si>
  <si>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</si>
  <si>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</si>
  <si>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</si>
  <si>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</si>
  <si>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</si>
  <si>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</si>
  <si>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</si>
  <si>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</si>
  <si>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</si>
  <si>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</si>
  <si>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</si>
  <si>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</si>
  <si>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</si>
  <si>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</si>
  <si>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</si>
  <si>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</si>
  <si>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</si>
  <si>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</si>
  <si>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</si>
  <si>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</si>
  <si>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</si>
  <si>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</si>
  <si>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</si>
  <si>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</si>
  <si>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</si>
  <si>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</si>
  <si>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</si>
  <si>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</si>
  <si>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</si>
  <si>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</si>
  <si>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</si>
  <si>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</si>
  <si>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</si>
  <si>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</si>
  <si>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</si>
  <si>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</si>
  <si>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</si>
  <si>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</si>
  <si>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</si>
  <si>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</si>
  <si>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</si>
  <si>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</si>
  <si>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</si>
  <si>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</si>
  <si>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</si>
  <si>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</si>
  <si>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</si>
  <si>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</si>
  <si>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</si>
  <si>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</si>
  <si>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</si>
  <si>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</si>
  <si>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</si>
  <si>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</si>
  <si>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</si>
  <si>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</si>
  <si>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</si>
  <si>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</si>
  <si>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</si>
  <si>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</si>
  <si>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</si>
  <si>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</si>
  <si>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</si>
  <si>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</si>
  <si>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</si>
  <si>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</si>
  <si>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</si>
  <si>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</si>
  <si>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</si>
  <si>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</si>
  <si>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</si>
  <si>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</si>
  <si>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</si>
  <si>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</si>
  <si>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</si>
  <si>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</si>
  <si>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</si>
  <si>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</si>
  <si>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</si>
  <si>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</si>
  <si>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</si>
  <si>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</si>
  <si>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</si>
  <si>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</si>
  <si>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</si>
  <si>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</si>
  <si>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</si>
  <si>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</si>
  <si>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</si>
  <si>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</si>
  <si>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</si>
  <si>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</si>
  <si>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</si>
  <si>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</si>
  <si>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</si>
  <si>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</si>
  <si>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</si>
  <si>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</si>
  <si>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</si>
  <si>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</si>
  <si>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</si>
  <si>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</si>
  <si>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</si>
  <si>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</si>
  <si>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</si>
  <si>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</si>
  <si>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</si>
  <si>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</si>
  <si>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</si>
  <si>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</si>
  <si>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</si>
  <si>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</si>
  <si>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</si>
  <si>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</si>
  <si>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</si>
  <si>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</si>
  <si>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</si>
  <si>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</si>
  <si>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</si>
  <si>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</si>
  <si>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</si>
  <si>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</si>
  <si>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</si>
  <si>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</si>
  <si>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</si>
  <si>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</si>
  <si>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</si>
  <si>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</si>
  <si>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</si>
  <si>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</si>
  <si>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</si>
  <si>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</si>
  <si>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</si>
  <si>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</si>
  <si>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</si>
  <si>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</si>
  <si>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</si>
  <si>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</si>
  <si>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</si>
  <si>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</si>
  <si>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</si>
  <si>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</si>
  <si>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</si>
  <si>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</si>
  <si>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</si>
  <si>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</si>
  <si>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</si>
  <si>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</si>
  <si>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</si>
  <si>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</si>
  <si>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</si>
  <si>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</si>
  <si>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</si>
  <si>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</si>
  <si>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</si>
  <si>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</si>
  <si>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</si>
  <si>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</si>
  <si>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</si>
  <si>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</si>
  <si>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</si>
  <si>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</si>
  <si>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</si>
  <si>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</si>
  <si>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</si>
  <si>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</si>
  <si>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</si>
  <si>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</si>
  <si>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</si>
  <si>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</si>
  <si>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</si>
  <si>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</si>
  <si>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</si>
  <si>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</si>
  <si>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</si>
  <si>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</si>
  <si>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</si>
  <si>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</si>
  <si>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</si>
  <si>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</si>
  <si>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</si>
  <si>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</si>
  <si>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</si>
  <si>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</si>
  <si>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</si>
  <si>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</si>
  <si>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</si>
  <si>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</si>
  <si>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</si>
  <si>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</si>
  <si>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</si>
  <si>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</si>
  <si>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</si>
  <si>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</si>
  <si>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</si>
  <si>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</si>
  <si>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</si>
  <si>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</si>
  <si>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</si>
  <si>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</si>
  <si>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</si>
  <si>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</si>
  <si>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</si>
  <si>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</si>
  <si>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</si>
  <si>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</si>
  <si>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</si>
  <si>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</si>
  <si>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</si>
  <si>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</si>
  <si>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</si>
  <si>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</si>
  <si>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</si>
  <si>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</si>
  <si>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</si>
  <si>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</si>
  <si>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</si>
  <si>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</si>
  <si>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</si>
  <si>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</si>
  <si>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</si>
  <si>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</si>
  <si>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</si>
  <si>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</si>
  <si>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</si>
  <si>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</si>
  <si>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</si>
  <si>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</si>
  <si>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</si>
  <si>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</si>
  <si>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</si>
  <si>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</si>
  <si>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</si>
  <si>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</si>
  <si>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</si>
  <si>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</si>
  <si>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</si>
  <si>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</si>
  <si>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</si>
  <si>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</si>
  <si>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</si>
  <si>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</si>
  <si>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</si>
  <si>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</si>
  <si>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</si>
  <si>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</si>
  <si>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</si>
  <si>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</si>
  <si>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</si>
  <si>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</si>
  <si>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</si>
  <si>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</si>
  <si>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</si>
  <si>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</si>
  <si>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</si>
  <si>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</si>
  <si>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</si>
  <si>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</si>
  <si>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</si>
  <si>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</si>
  <si>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</si>
  <si>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</si>
  <si>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</si>
  <si>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</si>
  <si>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</si>
  <si>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</si>
  <si>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</si>
  <si>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</si>
  <si>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</si>
  <si>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</si>
  <si>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</si>
  <si>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</si>
  <si>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</si>
  <si>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</si>
  <si>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</si>
  <si>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</si>
  <si>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</si>
  <si>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</si>
  <si>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</si>
  <si>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</si>
  <si>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</si>
  <si>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</si>
  <si>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</si>
  <si>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</si>
  <si>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</si>
  <si>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</si>
  <si>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</si>
  <si>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</si>
  <si>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</si>
  <si>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</si>
  <si>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</si>
  <si>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</si>
  <si>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</si>
  <si>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</si>
  <si>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</si>
  <si>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</si>
  <si>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</si>
  <si>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</si>
  <si>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</si>
  <si>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</si>
  <si>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</si>
  <si>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</si>
  <si>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</si>
  <si>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</si>
  <si>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</si>
  <si>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</si>
  <si>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</si>
  <si>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</si>
  <si>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</si>
  <si>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</si>
  <si>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</si>
  <si>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</si>
  <si>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</si>
  <si>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</si>
  <si>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</si>
  <si>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</si>
  <si>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</si>
  <si>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</si>
  <si>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</si>
  <si>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</si>
  <si>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</si>
  <si>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</si>
  <si>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</si>
  <si>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</si>
  <si>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</si>
  <si>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</si>
  <si>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</si>
  <si>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</si>
  <si>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</si>
  <si>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</si>
  <si>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</si>
  <si>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</si>
  <si>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</si>
  <si>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</si>
  <si>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</si>
  <si>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</si>
  <si>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</si>
  <si>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</si>
  <si>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</si>
  <si>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</si>
  <si>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</si>
  <si>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</si>
  <si>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</si>
  <si>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</si>
  <si>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</si>
  <si>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</si>
  <si>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</si>
  <si>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</si>
  <si>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</si>
  <si>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</si>
  <si>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</si>
  <si>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</si>
  <si>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</si>
  <si>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</si>
  <si>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</si>
  <si>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</si>
  <si>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</si>
  <si>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</si>
  <si>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</si>
  <si>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</si>
  <si>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</si>
  <si>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</si>
  <si>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</si>
  <si>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</si>
  <si>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</si>
  <si>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</si>
  <si>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</si>
  <si>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</si>
  <si>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</si>
  <si>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</si>
  <si>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</si>
  <si>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</si>
  <si>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</si>
  <si>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</si>
  <si>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</si>
  <si>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</si>
  <si>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</si>
  <si>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</si>
  <si>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</si>
  <si>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</si>
  <si>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</si>
  <si>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</si>
  <si>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</si>
  <si>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</si>
  <si>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</si>
  <si>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</si>
  <si>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</si>
  <si>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</si>
  <si>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</si>
  <si>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</si>
  <si>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</si>
  <si>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</si>
  <si>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</si>
  <si>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</si>
  <si>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</si>
  <si>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</si>
  <si>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</si>
  <si>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</si>
  <si>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</si>
  <si>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</si>
  <si>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</si>
  <si>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</si>
  <si>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</si>
  <si>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</si>
  <si>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</si>
  <si>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</si>
  <si>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</si>
  <si>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</si>
  <si>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</si>
  <si>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</si>
  <si>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</si>
  <si>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</si>
  <si>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</si>
  <si>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</si>
  <si>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</si>
  <si>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</si>
  <si>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</si>
  <si>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</si>
  <si>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</si>
  <si>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</si>
  <si>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</si>
  <si>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</si>
  <si>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</si>
  <si>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</si>
  <si>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</si>
  <si>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</si>
  <si>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</si>
  <si>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</si>
  <si>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</si>
  <si>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</si>
  <si>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</si>
  <si>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</si>
  <si>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</si>
  <si>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</si>
  <si>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</si>
  <si>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</si>
  <si>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</si>
  <si>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</si>
  <si>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</si>
  <si>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</si>
  <si>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</si>
  <si>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</si>
  <si>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</si>
  <si>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</si>
  <si>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</si>
  <si>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</si>
  <si>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</si>
  <si>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</si>
  <si>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</si>
  <si>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</si>
  <si>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</si>
  <si>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</si>
  <si>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</si>
  <si>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</si>
  <si>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</si>
  <si>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</si>
  <si>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</si>
  <si>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</si>
  <si>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</si>
  <si>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</si>
  <si>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</si>
  <si>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</si>
  <si>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</si>
  <si>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</si>
  <si>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</si>
  <si>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</si>
  <si>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</si>
  <si>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</si>
  <si>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</si>
  <si>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</si>
  <si>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</si>
  <si>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</si>
  <si>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</si>
  <si>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</si>
  <si>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</si>
  <si>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</si>
  <si>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</si>
  <si>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</si>
  <si>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</si>
  <si>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</si>
  <si>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</si>
  <si>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</si>
  <si>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</si>
  <si>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</si>
  <si>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</si>
  <si>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</si>
  <si>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</si>
  <si>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</si>
  <si>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</si>
  <si>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</si>
  <si>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</si>
  <si>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</si>
  <si>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</si>
  <si>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</si>
  <si>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</si>
  <si>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</si>
  <si>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</si>
  <si>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</si>
  <si>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</si>
  <si>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</si>
  <si>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</si>
  <si>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</si>
  <si>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</si>
  <si>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</si>
  <si>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</si>
  <si>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</si>
  <si>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</si>
  <si>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</si>
  <si>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</si>
  <si>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</si>
  <si>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</si>
  <si>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</si>
  <si>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</si>
  <si>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</si>
  <si>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</si>
  <si>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</si>
  <si>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</si>
  <si>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</si>
  <si>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</si>
  <si>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</si>
  <si>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</si>
  <si>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</si>
  <si>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</si>
  <si>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</si>
  <si>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</si>
  <si>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</si>
  <si>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</si>
  <si>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</si>
  <si>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</si>
  <si>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</si>
  <si>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</si>
  <si>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</si>
  <si>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</si>
  <si>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</si>
  <si>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</si>
  <si>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</si>
  <si>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</si>
  <si>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</si>
  <si>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</si>
  <si>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</si>
  <si>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</si>
  <si>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</si>
  <si>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</si>
  <si>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</si>
  <si>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</si>
  <si>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</si>
  <si>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</si>
  <si>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</si>
  <si>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</si>
  <si>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</si>
  <si>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</si>
  <si>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</si>
  <si>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</si>
  <si>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</si>
  <si>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</si>
  <si>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</si>
  <si>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</si>
  <si>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</si>
  <si>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</si>
  <si>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</si>
  <si>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</si>
  <si>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</si>
  <si>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</si>
  <si>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</si>
  <si>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</si>
  <si>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</si>
  <si>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</si>
  <si>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</si>
  <si>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</si>
  <si>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</si>
  <si>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</si>
  <si>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</si>
  <si>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</si>
  <si>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</si>
  <si>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</si>
  <si>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</si>
  <si>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</si>
  <si>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</si>
  <si>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</si>
  <si>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</si>
  <si>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</si>
  <si>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</si>
  <si>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</si>
  <si>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</si>
  <si>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</si>
  <si>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</si>
  <si>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</si>
  <si>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</si>
  <si>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</si>
  <si>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</si>
  <si>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</si>
  <si>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</si>
  <si>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</si>
  <si>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</si>
  <si>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</si>
  <si>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</si>
  <si>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</si>
  <si>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</si>
  <si>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</si>
  <si>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</si>
  <si>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</si>
  <si>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</si>
  <si>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</si>
  <si>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</si>
  <si>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</si>
  <si>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</si>
  <si>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</si>
  <si>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</si>
  <si>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</si>
  <si>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</si>
  <si>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</si>
  <si>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</si>
  <si>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</si>
  <si>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</si>
  <si>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</si>
  <si>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</si>
  <si>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</si>
  <si>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</si>
  <si>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</si>
  <si>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</si>
  <si>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</si>
  <si>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</si>
  <si>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</si>
  <si>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</si>
  <si>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</si>
  <si>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</si>
  <si>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</si>
  <si>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</si>
  <si>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</si>
  <si>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</si>
  <si>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</si>
  <si>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</si>
  <si>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</si>
  <si>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</si>
  <si>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</si>
  <si>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</si>
  <si>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</si>
  <si>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</si>
  <si>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</si>
  <si>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</si>
  <si>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</si>
  <si>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</si>
  <si>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</si>
  <si>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</si>
  <si>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</si>
  <si>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</si>
  <si>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</si>
  <si>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</si>
  <si>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</si>
  <si>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</si>
  <si>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</si>
  <si>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</si>
  <si>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</si>
  <si>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</si>
  <si>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</si>
  <si>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</si>
  <si>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</si>
  <si>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</si>
  <si>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</si>
  <si>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</si>
  <si>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</si>
  <si>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</si>
  <si>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</si>
  <si>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</si>
  <si>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</si>
  <si>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</si>
  <si>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</si>
  <si>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</si>
  <si>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</si>
  <si>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</si>
  <si>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</si>
  <si>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</si>
  <si>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</si>
  <si>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</si>
  <si>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</si>
  <si>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</si>
  <si>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</si>
  <si>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</si>
  <si>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</si>
  <si>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</si>
  <si>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</si>
  <si>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</si>
  <si>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</si>
  <si>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</si>
  <si>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</si>
  <si>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</si>
  <si>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</si>
  <si>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</si>
  <si>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</si>
  <si>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</si>
  <si>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</si>
  <si>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</si>
  <si>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</si>
  <si>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</si>
  <si>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</si>
  <si>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</si>
  <si>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</si>
  <si>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</si>
  <si>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</si>
  <si>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</si>
  <si>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</si>
  <si>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</si>
  <si>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</si>
  <si>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</si>
  <si>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</si>
  <si>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</si>
  <si>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</si>
  <si>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</si>
  <si>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</si>
  <si>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</si>
  <si>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</si>
  <si>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</si>
  <si>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</si>
  <si>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</si>
  <si>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</si>
  <si>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</si>
  <si>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</si>
  <si>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</si>
  <si>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</si>
  <si>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</si>
  <si>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</si>
  <si>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</si>
  <si>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</si>
  <si>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</si>
  <si>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</si>
  <si>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</si>
  <si>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</si>
  <si>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</si>
  <si>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</si>
  <si>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</si>
  <si>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</si>
  <si>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</si>
  <si>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</si>
  <si>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</si>
  <si>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</si>
  <si>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</si>
  <si>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</si>
  <si>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</si>
  <si>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</si>
  <si>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</si>
  <si>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</si>
  <si>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</si>
  <si>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</si>
  <si>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</si>
  <si>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</si>
  <si>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</si>
  <si>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</si>
  <si>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</si>
  <si>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</si>
  <si>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</si>
  <si>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</si>
  <si>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</si>
  <si>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</si>
  <si>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</si>
  <si>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</si>
  <si>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</si>
  <si>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</si>
  <si>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</si>
  <si>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</si>
  <si>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</si>
  <si>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</si>
  <si>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</si>
  <si>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</si>
  <si>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</si>
  <si>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</si>
  <si>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</si>
  <si>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</si>
  <si>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</si>
  <si>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</si>
  <si>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</si>
  <si>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</si>
  <si>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</si>
  <si>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</si>
  <si>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</si>
  <si>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</si>
  <si>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</si>
  <si>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</si>
  <si>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</si>
  <si>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</si>
  <si>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</si>
  <si>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</si>
  <si>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</si>
  <si>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</si>
  <si>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</si>
  <si>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</si>
  <si>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</si>
  <si>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</si>
  <si>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</si>
  <si>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</si>
  <si>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</si>
  <si>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</si>
  <si>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</si>
  <si>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</si>
  <si>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</si>
  <si>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</si>
  <si>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</si>
  <si>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</si>
  <si>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</si>
  <si>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</si>
  <si>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</si>
  <si>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</si>
  <si>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</si>
  <si>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</si>
  <si>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</si>
  <si>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</si>
  <si>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</si>
  <si>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</si>
  <si>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</si>
  <si>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</si>
  <si>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</si>
  <si>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</si>
  <si>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</si>
  <si>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</si>
  <si>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</si>
  <si>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</si>
  <si>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</si>
  <si>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</si>
  <si>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</si>
  <si>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</si>
  <si>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</si>
  <si>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</si>
  <si>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</si>
  <si>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</si>
  <si>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</si>
  <si>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</si>
  <si>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</si>
  <si>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</si>
  <si>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</si>
  <si>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</si>
  <si>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</si>
  <si>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</si>
  <si>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</si>
  <si>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</si>
  <si>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</si>
  <si>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</si>
  <si>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</si>
  <si>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</si>
  <si>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</si>
  <si>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</si>
  <si>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</si>
  <si>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</si>
  <si>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</si>
  <si>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</si>
  <si>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</si>
  <si>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</si>
  <si>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</si>
  <si>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</si>
  <si>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</si>
  <si>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</si>
  <si>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</si>
  <si>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</si>
  <si>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</si>
  <si>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</si>
  <si>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</si>
  <si>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</si>
  <si>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</si>
  <si>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</si>
  <si>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</si>
  <si>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</si>
  <si>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</si>
  <si>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</si>
  <si>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</si>
  <si>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</si>
  <si>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</si>
  <si>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</si>
  <si>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</si>
  <si>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</si>
  <si>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</si>
  <si>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</si>
  <si>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</si>
  <si>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</si>
  <si>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</si>
  <si>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</si>
  <si>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</si>
  <si>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</si>
  <si>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</si>
  <si>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</si>
  <si>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</si>
  <si>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</si>
  <si>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</si>
  <si>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</si>
  <si>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</si>
  <si>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</si>
  <si>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</si>
  <si>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</si>
  <si>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</si>
  <si>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</si>
  <si>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</si>
  <si>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</si>
  <si>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</si>
  <si>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</si>
  <si>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</si>
  <si>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</si>
  <si>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</si>
  <si>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</si>
  <si>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</si>
  <si>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</si>
  <si>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</si>
  <si>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</si>
  <si>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</si>
  <si>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</si>
  <si>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</si>
  <si>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</si>
  <si>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</si>
  <si>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</si>
  <si>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</si>
  <si>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</si>
  <si>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</si>
  <si>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</si>
  <si>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</si>
  <si>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</si>
  <si>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</si>
  <si>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</si>
  <si>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</si>
  <si>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</si>
  <si>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</si>
  <si>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</si>
  <si>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</si>
  <si>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</si>
  <si>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</si>
  <si>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</si>
  <si>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</si>
  <si>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</si>
  <si>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</si>
  <si>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</si>
  <si>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</si>
  <si>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</si>
  <si>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</si>
  <si>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</si>
  <si>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</si>
  <si>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</si>
  <si>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</si>
  <si>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</si>
  <si>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</si>
  <si>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</si>
  <si>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</si>
  <si>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</si>
  <si>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</si>
  <si>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</si>
  <si>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</si>
  <si>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</si>
  <si>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</si>
  <si>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</si>
  <si>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</si>
  <si>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</si>
  <si>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</si>
  <si>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</si>
  <si>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</si>
  <si>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</si>
  <si>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</si>
  <si>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</si>
  <si>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</si>
  <si>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</si>
  <si>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</si>
  <si>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</si>
  <si>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</si>
  <si>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</si>
  <si>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</si>
  <si>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</si>
  <si>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</si>
  <si>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</si>
  <si>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</si>
  <si>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</si>
  <si>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</si>
  <si>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</si>
  <si>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</si>
  <si>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</si>
  <si>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</si>
  <si>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</si>
  <si>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</si>
  <si>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</si>
  <si>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</si>
  <si>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</si>
  <si>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</si>
  <si>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</si>
  <si>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</si>
  <si>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</si>
  <si>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</si>
  <si>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</si>
  <si>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</si>
  <si>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</si>
  <si>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</si>
  <si>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</si>
  <si>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</si>
  <si>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</si>
  <si>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</si>
  <si>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</si>
  <si>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</si>
  <si>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</si>
  <si>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</si>
  <si>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</si>
  <si>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</si>
  <si>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</si>
  <si>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</si>
  <si>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</si>
  <si>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</si>
  <si>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</si>
  <si>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</si>
  <si>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</si>
  <si>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</si>
  <si>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</si>
  <si>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</si>
  <si>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</si>
  <si>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</si>
  <si>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</si>
  <si>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</si>
  <si>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</si>
  <si>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</si>
  <si>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</si>
  <si>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</si>
  <si>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</si>
  <si>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</si>
  <si>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</si>
  <si>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</si>
  <si>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</si>
  <si>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</si>
  <si>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</si>
  <si>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</si>
  <si>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</si>
  <si>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</si>
  <si>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</si>
  <si>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</si>
  <si>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</si>
  <si>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</si>
  <si>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</si>
  <si>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</si>
  <si>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</si>
  <si>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</si>
  <si>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</si>
  <si>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</si>
  <si>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</si>
  <si>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</si>
  <si>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</si>
  <si>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</si>
  <si>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</si>
  <si>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</si>
  <si>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</si>
  <si>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</si>
  <si>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</si>
  <si>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</si>
  <si>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</si>
  <si>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</si>
  <si>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</si>
  <si>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</si>
  <si>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</si>
  <si>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</si>
  <si>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</si>
  <si>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</si>
  <si>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</si>
  <si>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</si>
  <si>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</si>
  <si>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</si>
  <si>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</si>
  <si>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</si>
  <si>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</si>
  <si>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</si>
  <si>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</si>
  <si>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</si>
  <si>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</si>
  <si>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</si>
  <si>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</si>
  <si>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</si>
  <si>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</si>
  <si>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</si>
  <si>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</si>
  <si>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</si>
  <si>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</si>
  <si>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</si>
  <si>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</si>
  <si>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</si>
  <si>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</si>
  <si>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</si>
  <si>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</si>
  <si>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</si>
  <si>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</si>
  <si>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</si>
  <si>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</si>
  <si>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</si>
  <si>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</si>
  <si>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</si>
  <si>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</si>
  <si>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</si>
  <si>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</si>
  <si>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</si>
  <si>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</si>
  <si>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</si>
  <si>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</si>
  <si>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</si>
  <si>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</si>
  <si>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</si>
  <si>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</si>
  <si>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</si>
  <si>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</si>
  <si>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</si>
  <si>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</si>
  <si>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</si>
  <si>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</si>
  <si>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</si>
  <si>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</si>
  <si>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</si>
  <si>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</si>
  <si>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</si>
  <si>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</si>
  <si>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</si>
  <si>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</si>
  <si>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</si>
  <si>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</si>
  <si>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</si>
  <si>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</si>
  <si>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</si>
  <si>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</si>
  <si>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</si>
  <si>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</si>
  <si>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</si>
  <si>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</si>
  <si>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</si>
  <si>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</si>
  <si>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</si>
  <si>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</si>
  <si>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</si>
  <si>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</si>
  <si>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</si>
  <si>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</si>
  <si>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</si>
  <si>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</si>
  <si>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</si>
  <si>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</si>
  <si>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</si>
  <si>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</si>
  <si>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</si>
  <si>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</si>
  <si>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</si>
  <si>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</si>
  <si>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</si>
  <si>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</si>
  <si>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</si>
  <si>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</si>
  <si>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</si>
  <si>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</si>
  <si>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</si>
  <si>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</si>
  <si>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</si>
  <si>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</si>
  <si>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</si>
  <si>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</si>
  <si>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</si>
  <si>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</si>
  <si>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</si>
  <si>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</si>
  <si>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</si>
  <si>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</si>
  <si>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</si>
  <si>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</si>
  <si>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</si>
  <si>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</si>
  <si>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</si>
  <si>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</si>
  <si>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</si>
  <si>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</si>
  <si>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</si>
  <si>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</si>
  <si>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</si>
  <si>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</si>
  <si>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</si>
  <si>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</si>
  <si>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</si>
  <si>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</si>
  <si>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</si>
  <si>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</si>
  <si>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</si>
  <si>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</si>
  <si>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</si>
  <si>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</si>
  <si>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</si>
  <si>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</si>
  <si>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</si>
  <si>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</si>
  <si>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</si>
  <si>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</si>
  <si>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</si>
  <si>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</si>
  <si>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</si>
  <si>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</si>
  <si>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</si>
  <si>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</si>
  <si>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</si>
  <si>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</si>
  <si>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</si>
  <si>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</si>
  <si>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</si>
  <si>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</si>
  <si>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</si>
  <si>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</si>
  <si>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</si>
  <si>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</si>
  <si>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</si>
  <si>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</si>
  <si>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</si>
  <si>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</si>
  <si>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</si>
  <si>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</si>
  <si>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</si>
  <si>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</si>
  <si>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</si>
  <si>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</si>
  <si>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</si>
  <si>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</si>
  <si>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</si>
  <si>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</si>
  <si>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</si>
  <si>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</si>
  <si>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</si>
  <si>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</si>
  <si>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</si>
  <si>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</si>
  <si>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</si>
  <si>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</si>
  <si>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</si>
  <si>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</si>
  <si>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</si>
  <si>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</si>
  <si>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</si>
  <si>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</si>
  <si>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</si>
  <si>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</si>
  <si>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</si>
  <si>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</si>
  <si>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</si>
  <si>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</si>
  <si>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</si>
  <si>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</si>
  <si>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</si>
  <si>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</si>
  <si>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</si>
  <si>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</si>
  <si>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</si>
  <si>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</si>
  <si>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</si>
  <si>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</si>
  <si>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</si>
  <si>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</si>
  <si>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</si>
  <si>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</si>
  <si>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</si>
  <si>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</si>
  <si>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</si>
  <si>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</si>
  <si>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</si>
  <si>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</si>
  <si>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</si>
  <si>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</si>
  <si>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</si>
  <si>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</si>
  <si>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</si>
  <si>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</si>
  <si>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</si>
  <si>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</si>
  <si>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</si>
  <si>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</si>
  <si>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</si>
  <si>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</si>
  <si>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</si>
  <si>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</si>
  <si>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</si>
  <si>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</si>
  <si>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</si>
  <si>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</si>
  <si>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</si>
  <si>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</si>
  <si>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</si>
  <si>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</si>
  <si>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</si>
  <si>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</si>
  <si>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</si>
  <si>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</si>
  <si>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</si>
  <si>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</si>
  <si>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</si>
  <si>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</si>
  <si>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</si>
  <si>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</si>
  <si>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</si>
  <si>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</si>
  <si>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</si>
  <si>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</si>
  <si>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</si>
  <si>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</si>
  <si>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</si>
  <si>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</si>
  <si>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</si>
  <si>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</si>
  <si>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</si>
  <si>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</si>
  <si>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</si>
  <si>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</si>
  <si>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</si>
  <si>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</si>
  <si>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</si>
  <si>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</si>
  <si>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</si>
  <si>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</si>
  <si>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</si>
  <si>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</si>
  <si>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</si>
  <si>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</si>
  <si>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</si>
  <si>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</si>
  <si>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</si>
  <si>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</si>
  <si>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</si>
  <si>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</si>
  <si>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</si>
  <si>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</si>
  <si>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</si>
  <si>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</si>
  <si>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</si>
  <si>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</si>
  <si>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</si>
  <si>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</si>
  <si>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</si>
  <si>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</si>
  <si>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</si>
  <si>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</si>
  <si>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</si>
  <si>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</si>
  <si>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</si>
  <si>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</si>
  <si>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</si>
  <si>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</si>
  <si>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</si>
  <si>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</si>
  <si>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</si>
  <si>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</si>
  <si>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</si>
  <si>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</si>
  <si>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</si>
  <si>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</si>
  <si>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</si>
  <si>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</si>
  <si>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</si>
  <si>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</si>
  <si>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</si>
  <si>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</si>
  <si>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</si>
  <si>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</si>
  <si>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</si>
  <si>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</si>
  <si>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</si>
  <si>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</si>
  <si>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</si>
  <si>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</si>
  <si>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</si>
  <si>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</si>
  <si>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</si>
  <si>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</si>
  <si>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</si>
  <si>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</si>
  <si>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</si>
  <si>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</si>
  <si>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</si>
  <si>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</si>
  <si>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</si>
  <si>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</si>
  <si>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</si>
  <si>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</si>
  <si>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</si>
  <si>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</si>
  <si>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</si>
  <si>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</si>
  <si>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</si>
  <si>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</si>
  <si>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</si>
  <si>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</si>
  <si>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</si>
  <si>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</si>
  <si>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</si>
  <si>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</si>
  <si>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</si>
  <si>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</si>
  <si>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</si>
  <si>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</si>
  <si>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</si>
  <si>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</si>
  <si>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</si>
  <si>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</si>
  <si>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</si>
  <si>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</si>
  <si>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</si>
  <si>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</si>
  <si>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</si>
  <si>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</si>
  <si>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</si>
  <si>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</si>
  <si>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</si>
  <si>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</si>
  <si>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</si>
  <si>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</si>
  <si>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</si>
  <si>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</si>
  <si>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</si>
  <si>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</si>
  <si>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</si>
  <si>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</si>
  <si>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</si>
  <si>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</si>
  <si>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</si>
  <si>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</si>
  <si>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</si>
  <si>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</si>
  <si>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</si>
  <si>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</si>
  <si>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</si>
  <si>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</si>
  <si>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</si>
  <si>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</si>
  <si>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</si>
  <si>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</si>
  <si>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</si>
  <si>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</si>
  <si>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</si>
  <si>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</si>
  <si>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</si>
  <si>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</si>
  <si>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</si>
  <si>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</si>
  <si>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</si>
  <si>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</si>
  <si>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</si>
  <si>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</si>
  <si>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</si>
  <si>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</si>
  <si>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</si>
  <si>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</si>
  <si>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</si>
  <si>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</si>
  <si>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</si>
  <si>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</si>
  <si>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</si>
  <si>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</si>
  <si>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</si>
  <si>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</si>
  <si>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</si>
  <si>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</si>
  <si>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</si>
  <si>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</si>
  <si>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</si>
  <si>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</si>
  <si>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</si>
  <si>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</si>
  <si>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</si>
  <si>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</si>
  <si>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</si>
  <si>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</si>
  <si>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</si>
  <si>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</si>
  <si>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</si>
  <si>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</si>
  <si>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</si>
  <si>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</si>
  <si>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</si>
  <si>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</si>
  <si>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</si>
  <si>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</si>
  <si>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</si>
  <si>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</si>
  <si>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</si>
  <si>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</si>
  <si>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</si>
  <si>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</si>
  <si>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</si>
  <si>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</si>
  <si>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</si>
  <si>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</si>
  <si>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</si>
  <si>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</si>
  <si>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</si>
  <si>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</si>
  <si>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</si>
  <si>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</si>
  <si>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</si>
  <si>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</si>
  <si>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</si>
  <si>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</si>
  <si>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</si>
  <si>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</si>
  <si>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</si>
  <si>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</si>
  <si>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</si>
  <si>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</si>
  <si>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</si>
  <si>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</si>
  <si>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</si>
  <si>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</si>
  <si>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</si>
  <si>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</si>
  <si>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</si>
  <si>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</si>
  <si>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</si>
  <si>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</si>
  <si>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</si>
  <si>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</si>
  <si>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</si>
  <si>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</si>
  <si>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</si>
  <si>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</si>
  <si>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</si>
  <si>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</si>
  <si>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</si>
  <si>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</si>
  <si>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</si>
  <si>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</si>
  <si>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</si>
  <si>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</si>
  <si>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</si>
  <si>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</si>
  <si>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</si>
  <si>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</si>
  <si>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</si>
  <si>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</si>
  <si>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</si>
  <si>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</si>
  <si>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</si>
  <si>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</si>
  <si>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</si>
  <si>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</si>
  <si>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</si>
  <si>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</si>
  <si>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</si>
  <si>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</si>
  <si>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</si>
  <si>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</si>
  <si>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</si>
  <si>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</si>
  <si>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</si>
  <si>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</si>
  <si>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</si>
  <si>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</si>
  <si>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</si>
  <si>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</si>
  <si>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</si>
  <si>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</si>
  <si>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</si>
  <si>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</si>
  <si>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</si>
  <si>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</si>
  <si>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</si>
  <si>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</si>
  <si>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</si>
  <si>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</si>
  <si>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</si>
  <si>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</si>
  <si>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</si>
  <si>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</si>
  <si>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</si>
  <si>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</si>
  <si>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</si>
  <si>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</si>
  <si>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</si>
  <si>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</si>
  <si>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</si>
  <si>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</si>
  <si>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</si>
  <si>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</si>
  <si>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</si>
  <si>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</si>
  <si>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</si>
  <si>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</si>
  <si>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</si>
  <si>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</si>
  <si>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</si>
  <si>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</si>
  <si>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</si>
  <si>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</si>
  <si>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</si>
  <si>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</si>
  <si>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</si>
  <si>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</si>
  <si>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</si>
  <si>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</si>
  <si>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</si>
  <si>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</si>
  <si>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</si>
  <si>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</si>
  <si>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</si>
  <si>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</si>
  <si>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</si>
  <si>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</si>
  <si>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</si>
  <si>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</si>
  <si>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</si>
  <si>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</si>
  <si>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</si>
  <si>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</si>
  <si>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</si>
  <si>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</si>
  <si>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</si>
  <si>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</si>
  <si>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</si>
  <si>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</si>
  <si>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</si>
  <si>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</si>
  <si>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</si>
  <si>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</si>
  <si>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</si>
  <si>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</si>
  <si>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</si>
  <si>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</si>
  <si>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</si>
  <si>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</si>
  <si>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</si>
  <si>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</si>
  <si>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</si>
  <si>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</si>
  <si>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</si>
  <si>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</si>
  <si>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</si>
  <si>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</si>
  <si>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</si>
  <si>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</si>
  <si>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</si>
  <si>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</si>
  <si>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</si>
  <si>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</si>
  <si>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</si>
  <si>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</si>
  <si>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</si>
  <si>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</si>
  <si>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</si>
  <si>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</si>
  <si>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</si>
  <si>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</si>
  <si>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</si>
  <si>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</si>
  <si>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</si>
  <si>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</si>
  <si>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</si>
  <si>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</si>
  <si>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</si>
  <si>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</si>
  <si>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</si>
  <si>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</si>
  <si>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</si>
  <si>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</si>
  <si>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</si>
  <si>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</si>
  <si>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</si>
  <si>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</si>
  <si>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</si>
  <si>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</si>
  <si>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</si>
  <si>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</si>
  <si>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</si>
  <si>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</si>
  <si>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</si>
  <si>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</si>
  <si>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</si>
  <si>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</si>
  <si>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</si>
  <si>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</si>
  <si>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</si>
  <si>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</si>
  <si>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</si>
  <si>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</si>
  <si>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</si>
  <si>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</si>
  <si>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</si>
  <si>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</si>
  <si>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</si>
  <si>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</si>
  <si>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</si>
  <si>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</si>
  <si>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</si>
  <si>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</si>
  <si>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</si>
  <si>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</si>
  <si>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</si>
  <si>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</si>
  <si>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</si>
  <si>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</si>
  <si>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</si>
  <si>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</si>
  <si>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</si>
  <si>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</si>
  <si>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</si>
  <si>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</si>
  <si>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</si>
  <si>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</si>
  <si>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</si>
  <si>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</si>
  <si>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</si>
  <si>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</si>
  <si>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</si>
  <si>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</si>
  <si>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</si>
  <si>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</si>
  <si>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</si>
  <si>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</si>
  <si>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</si>
  <si>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</si>
  <si>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</si>
  <si>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</si>
  <si>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</si>
  <si>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</si>
  <si>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</si>
  <si>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</si>
  <si>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</si>
  <si>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</si>
  <si>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</si>
  <si>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</si>
  <si>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</si>
  <si>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</si>
  <si>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</si>
  <si>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</si>
  <si>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</si>
  <si>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</si>
  <si>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</si>
  <si>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</si>
  <si>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</si>
  <si>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</si>
  <si>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</si>
  <si>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</si>
  <si>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</si>
  <si>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</si>
  <si>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</si>
  <si>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</si>
  <si>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</si>
  <si>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</si>
  <si>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</si>
  <si>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</si>
  <si>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</si>
  <si>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</si>
  <si>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</si>
  <si>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</si>
  <si>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</si>
  <si>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</si>
  <si>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</si>
  <si>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</si>
  <si>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</si>
  <si>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</si>
  <si>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</si>
  <si>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</si>
  <si>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</si>
  <si>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</si>
  <si>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</si>
  <si>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</si>
  <si>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</si>
  <si>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</si>
  <si>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</si>
  <si>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</si>
  <si>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</si>
  <si>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</si>
  <si>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</si>
  <si>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</si>
  <si>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</si>
  <si>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</si>
  <si>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</si>
  <si>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</si>
  <si>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</si>
  <si>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</si>
  <si>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</si>
  <si>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</si>
  <si>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</si>
  <si>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</si>
  <si>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</si>
  <si>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</si>
  <si>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</si>
  <si>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</si>
  <si>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</si>
  <si>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</si>
  <si>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</si>
  <si>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</si>
  <si>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</si>
  <si>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</si>
  <si>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</si>
  <si>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</si>
  <si>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</si>
  <si>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</si>
  <si>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</si>
  <si>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</si>
  <si>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</si>
  <si>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</si>
  <si>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</si>
  <si>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</si>
  <si>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</si>
  <si>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</si>
  <si>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</si>
  <si>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</si>
  <si>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</si>
  <si>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</si>
  <si>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</si>
  <si>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</si>
  <si>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</si>
  <si>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</si>
  <si>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</si>
  <si>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</si>
  <si>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</si>
  <si>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</si>
  <si>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</si>
  <si>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</si>
  <si>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</si>
  <si>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</si>
  <si>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</si>
  <si>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</si>
  <si>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</si>
  <si>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</si>
  <si>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</si>
  <si>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</si>
  <si>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</si>
  <si>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</si>
  <si>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</si>
  <si>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</si>
  <si>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</si>
  <si>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</si>
  <si>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</si>
  <si>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</si>
  <si>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</si>
  <si>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</si>
  <si>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</si>
  <si>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</si>
  <si>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</si>
  <si>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</si>
  <si>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</si>
  <si>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</si>
  <si>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</si>
  <si>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</si>
  <si>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</si>
  <si>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</si>
  <si>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</si>
  <si>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</si>
  <si>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</si>
  <si>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</si>
  <si>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</si>
  <si>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</si>
  <si>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</si>
  <si>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</si>
  <si>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</si>
  <si>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</si>
  <si>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</si>
  <si>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</si>
  <si>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</si>
  <si>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</si>
  <si>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</si>
  <si>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</si>
  <si>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</si>
  <si>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</si>
  <si>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</si>
  <si>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</si>
  <si>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</si>
  <si>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</si>
  <si>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</si>
  <si>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</si>
  <si>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</si>
  <si>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</si>
  <si>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</si>
  <si>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</si>
  <si>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</si>
  <si>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</si>
  <si>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</si>
  <si>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</si>
  <si>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</si>
  <si>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</si>
  <si>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</si>
  <si>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</si>
  <si>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</si>
  <si>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</si>
  <si>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</si>
  <si>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</si>
  <si>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</si>
  <si>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</si>
  <si>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</si>
  <si>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</si>
  <si>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</si>
  <si>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</si>
  <si>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</si>
  <si>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</si>
  <si>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</si>
  <si>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</si>
  <si>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</si>
  <si>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</si>
  <si>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</si>
  <si>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</si>
  <si>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</si>
  <si>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</si>
  <si>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</si>
  <si>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</si>
  <si>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</si>
  <si>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</si>
  <si>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</si>
  <si>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</si>
  <si>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</si>
  <si>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</si>
  <si>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</si>
  <si>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</si>
  <si>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</si>
  <si>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</si>
  <si>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</si>
  <si>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</si>
  <si>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</si>
  <si>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</si>
  <si>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</si>
  <si>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</si>
  <si>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</si>
  <si>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</si>
  <si>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</si>
  <si>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</si>
  <si>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</si>
  <si>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</si>
  <si>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</si>
  <si>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</si>
  <si>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</si>
  <si>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</si>
  <si>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</si>
  <si>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</si>
  <si>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</si>
  <si>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</si>
  <si>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</si>
  <si>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</si>
  <si>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</si>
  <si>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</si>
  <si>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</si>
  <si>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</si>
  <si>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</si>
  <si>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</si>
  <si>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</si>
  <si>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</si>
  <si>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</si>
  <si>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</si>
  <si>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</si>
  <si>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</si>
  <si>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</si>
  <si>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</si>
  <si>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</si>
  <si>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</si>
  <si>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</si>
  <si>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</si>
  <si>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</si>
  <si>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</si>
  <si>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</si>
  <si>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</si>
  <si>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</si>
  <si>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</si>
  <si>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</si>
  <si>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</si>
  <si>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</si>
  <si>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</si>
  <si>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</si>
  <si>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</si>
  <si>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</si>
  <si>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</si>
  <si>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</si>
  <si>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</si>
  <si>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</si>
  <si>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</si>
  <si>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</si>
  <si>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</si>
  <si>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</si>
  <si>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</si>
  <si>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</si>
  <si>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</si>
  <si>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</si>
  <si>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</si>
  <si>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</si>
  <si>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</si>
  <si>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</si>
  <si>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</si>
  <si>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</si>
  <si>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</si>
  <si>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</si>
  <si>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</si>
  <si>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</si>
  <si>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</si>
  <si>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</si>
  <si>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</si>
  <si>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</si>
  <si>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</si>
  <si>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</si>
  <si>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</si>
  <si>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</si>
  <si>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</si>
  <si>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</si>
  <si>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</si>
  <si>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</si>
  <si>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</si>
  <si>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</si>
  <si>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</si>
  <si>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</si>
  <si>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</si>
  <si>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</si>
  <si>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</si>
  <si>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</si>
  <si>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</si>
  <si>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</si>
  <si>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</si>
  <si>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</si>
  <si>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</si>
  <si>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</si>
  <si>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</si>
  <si>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</si>
  <si>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</si>
  <si>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</si>
  <si>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</si>
  <si>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</si>
  <si>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</si>
  <si>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</si>
  <si>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</si>
  <si>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</si>
  <si>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</si>
  <si>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</si>
  <si>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</si>
  <si>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</si>
  <si>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</si>
  <si>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</si>
  <si>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</si>
  <si>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</si>
  <si>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</si>
  <si>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</si>
  <si>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</si>
  <si>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</si>
  <si>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</si>
  <si>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</si>
  <si>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</si>
  <si>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</si>
  <si>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</si>
  <si>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</si>
  <si>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</si>
  <si>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</si>
  <si>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</si>
  <si>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</si>
  <si>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</si>
  <si>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</si>
  <si>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</si>
  <si>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</si>
  <si>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</si>
  <si>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</si>
  <si>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</si>
  <si>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</si>
  <si>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</si>
  <si>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</si>
  <si>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</si>
  <si>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</si>
  <si>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</si>
  <si>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</si>
  <si>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</si>
  <si>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</si>
  <si>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</si>
  <si>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</si>
  <si>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</si>
  <si>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</si>
  <si>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</si>
  <si>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</si>
  <si>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</si>
  <si>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</si>
  <si>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</si>
  <si>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</si>
  <si>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</si>
  <si>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</si>
  <si>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</si>
  <si>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</si>
  <si>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</si>
  <si>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</si>
  <si>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</si>
  <si>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</si>
  <si>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</si>
  <si>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</si>
  <si>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</si>
  <si>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</si>
  <si>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</si>
  <si>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</si>
  <si>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</si>
  <si>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</si>
  <si>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</si>
  <si>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</si>
  <si>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</si>
  <si>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</si>
  <si>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</si>
  <si>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</si>
  <si>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</si>
  <si>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</si>
  <si>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</si>
  <si>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</si>
  <si>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</si>
  <si>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</si>
  <si>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</si>
  <si>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</si>
  <si>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</si>
  <si>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</si>
  <si>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</si>
  <si>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</si>
  <si>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</si>
  <si>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</si>
  <si>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</si>
  <si>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</si>
  <si>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</si>
  <si>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</si>
  <si>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</si>
  <si>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</si>
  <si>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</si>
  <si>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</si>
  <si>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</si>
  <si>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</si>
  <si>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</si>
  <si>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</si>
  <si>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</si>
  <si>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</si>
  <si>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</si>
  <si>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</si>
  <si>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</si>
  <si>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</si>
  <si>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</si>
  <si>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</si>
  <si>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</si>
  <si>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</si>
  <si>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</si>
  <si>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</si>
  <si>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</si>
  <si>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</si>
  <si>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</si>
  <si>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</si>
  <si>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</si>
  <si>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</si>
  <si>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</si>
  <si>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</si>
  <si>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</si>
  <si>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</si>
  <si>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</si>
  <si>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</si>
  <si>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</si>
  <si>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</si>
  <si>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</si>
  <si>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</si>
  <si>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</si>
  <si>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</si>
  <si>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</si>
  <si>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</si>
  <si>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</si>
  <si>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</si>
  <si>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</si>
  <si>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</si>
  <si>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</si>
  <si>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</si>
  <si>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</si>
  <si>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</si>
  <si>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</si>
  <si>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</si>
  <si>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</si>
  <si>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</si>
  <si>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</si>
  <si>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</si>
  <si>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</si>
  <si>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</si>
  <si>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</si>
  <si>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</si>
  <si>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</si>
  <si>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</si>
  <si>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</si>
  <si>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</si>
  <si>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</si>
  <si>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</si>
  <si>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</si>
  <si>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</si>
  <si>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</si>
  <si>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</si>
  <si>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</si>
  <si>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</si>
  <si>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</si>
  <si>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</si>
  <si>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</si>
  <si>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</si>
  <si>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</si>
  <si>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</si>
  <si>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</si>
  <si>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</si>
  <si>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</si>
  <si>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</si>
  <si>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</si>
  <si>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</si>
  <si>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</si>
  <si>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</si>
  <si>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</si>
  <si>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</si>
  <si>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</si>
  <si>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</si>
  <si>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</si>
  <si>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</si>
  <si>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</si>
  <si>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</si>
  <si>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</si>
  <si>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</si>
  <si>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</si>
  <si>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</si>
  <si>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</si>
  <si>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</si>
  <si>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</si>
  <si>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</si>
  <si>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</si>
  <si>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</si>
  <si>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</si>
  <si>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</si>
  <si>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</si>
  <si>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</si>
  <si>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</si>
  <si>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</si>
  <si>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</si>
  <si>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</si>
  <si>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</si>
  <si>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</si>
  <si>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</si>
  <si>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</si>
  <si>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</si>
  <si>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</si>
  <si>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</si>
  <si>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</si>
  <si>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</si>
  <si>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</si>
  <si>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</si>
  <si>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</si>
  <si>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</si>
  <si>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</si>
  <si>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</si>
  <si>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</si>
  <si>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</si>
  <si>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</si>
  <si>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</si>
  <si>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</si>
  <si>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</si>
  <si>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</si>
  <si>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</si>
  <si>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</si>
  <si>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</si>
  <si>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</si>
  <si>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</si>
  <si>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</si>
  <si>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</si>
  <si>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</si>
  <si>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</si>
  <si>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</si>
  <si>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</si>
  <si>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</si>
  <si>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</si>
  <si>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</si>
  <si>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</si>
  <si>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</si>
  <si>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</si>
  <si>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</si>
  <si>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</si>
  <si>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</si>
  <si>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</si>
  <si>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</si>
  <si>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</si>
  <si>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</si>
  <si>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</si>
  <si>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</si>
  <si>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</si>
  <si>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</si>
  <si>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</si>
  <si>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</si>
  <si>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</si>
  <si>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</si>
  <si>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</si>
  <si>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</si>
  <si>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</si>
  <si>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</si>
  <si>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</si>
  <si>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</si>
  <si>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</si>
  <si>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</si>
  <si>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</si>
  <si>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</si>
  <si>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</si>
  <si>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</si>
  <si>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</si>
  <si>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</si>
  <si>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</si>
  <si>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</si>
  <si>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</si>
  <si>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</si>
  <si>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</si>
  <si>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</si>
  <si>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</si>
  <si>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</si>
  <si>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</si>
  <si>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</si>
  <si>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</si>
  <si>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</si>
  <si>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</si>
  <si>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</si>
  <si>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</si>
  <si>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</si>
  <si>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</si>
  <si>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</si>
  <si>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</si>
  <si>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</si>
  <si>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</si>
  <si>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</si>
  <si>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</si>
  <si>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</si>
  <si>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</si>
  <si>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</si>
  <si>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</si>
  <si>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</si>
  <si>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</si>
  <si>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</si>
  <si>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</si>
  <si>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</si>
  <si>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</si>
  <si>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</si>
  <si>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</si>
  <si>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</si>
  <si>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</si>
  <si>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</si>
  <si>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</si>
  <si>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</si>
  <si>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</si>
  <si>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</si>
  <si>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</si>
  <si>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</si>
  <si>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</si>
  <si>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</si>
  <si>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</si>
  <si>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</si>
  <si>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</si>
  <si>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</si>
  <si>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</si>
  <si>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</si>
  <si>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</si>
  <si>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</si>
  <si>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</si>
  <si>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</si>
  <si>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</si>
  <si>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</si>
  <si>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</si>
  <si>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</si>
  <si>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</si>
  <si>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</si>
  <si>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</si>
  <si>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</si>
  <si>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</si>
  <si>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</si>
  <si>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</si>
  <si>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</si>
  <si>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</si>
  <si>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</si>
  <si>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</si>
  <si>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</si>
  <si>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</si>
  <si>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</si>
  <si>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</si>
  <si>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</si>
  <si>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</si>
  <si>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</si>
  <si>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</si>
  <si>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</si>
  <si>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</si>
  <si>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</si>
  <si>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</si>
  <si>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</si>
  <si>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</si>
  <si>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</si>
  <si>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</si>
  <si>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</si>
  <si>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</si>
  <si>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</si>
  <si>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</si>
  <si>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</si>
  <si>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</si>
  <si>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</si>
  <si>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</si>
  <si>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</si>
  <si>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</si>
  <si>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</si>
  <si>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</si>
  <si>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</si>
  <si>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</si>
  <si>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</si>
  <si>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</si>
  <si>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</si>
  <si>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</si>
  <si>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</si>
  <si>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</si>
  <si>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</si>
  <si>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</si>
  <si>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</si>
  <si>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</si>
  <si>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</si>
  <si>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</si>
  <si>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</si>
  <si>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</si>
  <si>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</si>
  <si>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</si>
  <si>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</si>
  <si>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</si>
  <si>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</si>
  <si>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</si>
  <si>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</si>
  <si>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</si>
  <si>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</si>
  <si>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</si>
  <si>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</si>
  <si>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</si>
  <si>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</si>
  <si>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</si>
  <si>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</si>
  <si>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</si>
  <si>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</si>
  <si>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</si>
  <si>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</si>
  <si>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</si>
  <si>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</si>
  <si>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</si>
  <si>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</si>
  <si>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</si>
  <si>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</si>
  <si>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</si>
  <si>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</si>
  <si>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</si>
  <si>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</si>
  <si>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</si>
  <si>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</si>
  <si>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</si>
  <si>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</si>
  <si>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</si>
  <si>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</si>
  <si>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</si>
  <si>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</si>
  <si>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</si>
  <si>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</si>
  <si>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</si>
  <si>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</si>
  <si>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</si>
  <si>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</si>
  <si>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</si>
  <si>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</si>
  <si>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</si>
  <si>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</si>
  <si>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</si>
  <si>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</si>
  <si>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</si>
  <si>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</si>
  <si>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</si>
  <si>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</si>
  <si>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</si>
  <si>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</si>
  <si>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</si>
  <si>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</si>
  <si>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</si>
  <si>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</si>
  <si>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</si>
  <si>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</si>
  <si>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</si>
  <si>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</si>
  <si>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</si>
  <si>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</si>
  <si>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</si>
  <si>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</si>
  <si>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</si>
  <si>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</si>
  <si>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</si>
  <si>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</si>
  <si>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</si>
  <si>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</si>
  <si>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</si>
  <si>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</si>
  <si>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</si>
  <si>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</si>
  <si>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</si>
  <si>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</si>
  <si>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</si>
  <si>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</si>
  <si>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</si>
  <si>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</si>
  <si>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</si>
  <si>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</si>
  <si>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</si>
  <si>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</si>
  <si>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</si>
  <si>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</si>
  <si>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</si>
  <si>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</si>
  <si>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</si>
  <si>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</si>
  <si>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</si>
  <si>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</si>
  <si>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</si>
  <si>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</si>
  <si>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</si>
  <si>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</si>
  <si>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</si>
  <si>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</si>
  <si>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</si>
  <si>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</si>
  <si>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</si>
  <si>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</si>
  <si>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</si>
  <si>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</si>
  <si>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</si>
  <si>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</si>
  <si>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</si>
  <si>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</si>
  <si>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</si>
  <si>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</si>
  <si>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</si>
  <si>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</si>
  <si>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</si>
  <si>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</si>
  <si>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</si>
  <si>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</si>
  <si>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</si>
  <si>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</si>
  <si>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</si>
  <si>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</si>
  <si>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</si>
  <si>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</si>
  <si>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</si>
  <si>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</si>
  <si>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</si>
  <si>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</si>
  <si>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</si>
  <si>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</si>
  <si>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</si>
  <si>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</si>
  <si>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</si>
  <si>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</si>
  <si>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</si>
  <si>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</si>
  <si>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</si>
  <si>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</si>
  <si>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</si>
  <si>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</si>
  <si>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</si>
  <si>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</si>
  <si>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</si>
  <si>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</si>
  <si>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</si>
  <si>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</si>
  <si>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</si>
  <si>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</si>
  <si>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</si>
  <si>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</si>
  <si>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</si>
  <si>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</si>
  <si>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</si>
  <si>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</si>
  <si>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</si>
  <si>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</si>
  <si>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</si>
  <si>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</si>
  <si>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</si>
  <si>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</si>
  <si>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</si>
  <si>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</si>
  <si>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</si>
  <si>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</si>
  <si>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</si>
  <si>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</si>
  <si>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</si>
  <si>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</si>
  <si>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</si>
  <si>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</si>
  <si>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</si>
  <si>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</si>
  <si>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</si>
  <si>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</si>
  <si>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</si>
  <si>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</si>
  <si>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</si>
  <si>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</si>
  <si>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</si>
  <si>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</si>
  <si>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</si>
  <si>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</si>
  <si>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</si>
  <si>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</si>
  <si>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</si>
  <si>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</si>
  <si>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</si>
  <si>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</si>
  <si>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</si>
  <si>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</si>
  <si>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</si>
  <si>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</si>
  <si>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</si>
  <si>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</si>
  <si>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</si>
  <si>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</si>
  <si>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</si>
  <si>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</si>
  <si>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</si>
  <si>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</si>
  <si>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</si>
  <si>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</si>
  <si>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</si>
  <si>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</si>
  <si>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</si>
  <si>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</si>
  <si>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</si>
  <si>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</si>
  <si>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</si>
  <si>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</si>
  <si>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</si>
  <si>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</si>
  <si>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</si>
  <si>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</si>
  <si>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</si>
  <si>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</si>
  <si>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</si>
  <si>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</si>
  <si>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</si>
  <si>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</si>
  <si>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</si>
  <si>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</si>
  <si>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</si>
  <si>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</si>
  <si>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</si>
  <si>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</si>
  <si>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</si>
  <si>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</si>
  <si>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</si>
  <si>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</si>
  <si>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</si>
  <si>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</si>
  <si>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</si>
  <si>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</si>
  <si>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</si>
  <si>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</si>
  <si>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</si>
  <si>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</si>
  <si>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</si>
  <si>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</si>
  <si>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</si>
  <si>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</si>
  <si>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</si>
  <si>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</si>
  <si>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</si>
  <si>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</si>
  <si>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</si>
  <si>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</si>
  <si>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</si>
  <si>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</si>
  <si>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</si>
  <si>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</si>
  <si>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</si>
  <si>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</si>
  <si>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</si>
  <si>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</si>
  <si>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</si>
  <si>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</si>
  <si>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</si>
  <si>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</si>
  <si>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</si>
  <si>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</si>
  <si>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</si>
  <si>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</si>
  <si>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</si>
  <si>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</si>
  <si>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</si>
  <si>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</si>
  <si>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</si>
  <si>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</si>
  <si>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</si>
  <si>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</si>
  <si>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</si>
  <si>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</si>
  <si>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</si>
  <si>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</si>
  <si>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</si>
  <si>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</si>
  <si>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</si>
  <si>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</si>
  <si>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</si>
  <si>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</si>
  <si>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</si>
  <si>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</si>
  <si>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</si>
  <si>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</si>
  <si>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</si>
  <si>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</si>
  <si>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</si>
  <si>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</si>
  <si>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</si>
  <si>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</si>
  <si>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</si>
  <si>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</si>
  <si>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</si>
  <si>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</si>
  <si>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</si>
  <si>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</si>
  <si>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</si>
  <si>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</si>
  <si>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</si>
  <si>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</si>
  <si>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</si>
  <si>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</si>
  <si>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</si>
  <si>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</si>
  <si>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</si>
  <si>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</si>
  <si>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</si>
  <si>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</si>
  <si>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</si>
  <si>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</si>
  <si>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</si>
  <si>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</si>
  <si>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</si>
  <si>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</si>
  <si>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</si>
  <si>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</si>
  <si>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</si>
  <si>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</si>
  <si>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</si>
  <si>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</si>
  <si>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</si>
  <si>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</si>
  <si>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</si>
  <si>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</si>
  <si>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</si>
  <si>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</si>
  <si>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</si>
  <si>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</si>
  <si>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</si>
  <si>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</si>
  <si>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</si>
  <si>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</si>
  <si>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</si>
  <si>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</si>
  <si>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</si>
  <si>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</si>
  <si>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</si>
  <si>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</si>
  <si>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</si>
  <si>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</si>
  <si>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</si>
  <si>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</si>
  <si>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</si>
  <si>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</si>
  <si>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</si>
  <si>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</si>
  <si>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</si>
  <si>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</si>
  <si>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</si>
  <si>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</si>
  <si>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</si>
  <si>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</si>
  <si>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</si>
  <si>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</si>
  <si>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</si>
  <si>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</si>
  <si>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</si>
  <si>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</si>
  <si>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</si>
  <si>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</si>
  <si>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</si>
  <si>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</si>
  <si>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</si>
  <si>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</si>
  <si>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</si>
  <si>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</si>
  <si>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</si>
  <si>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</si>
  <si>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</si>
  <si>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</si>
  <si>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</si>
  <si>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</si>
  <si>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</si>
  <si>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</si>
  <si>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</si>
  <si>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</si>
  <si>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</si>
  <si>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</si>
  <si>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</si>
  <si>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</si>
  <si>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</si>
  <si>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</si>
  <si>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</si>
  <si>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</si>
  <si>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</si>
  <si>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</si>
  <si>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</si>
  <si>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</si>
  <si>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</si>
  <si>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</si>
  <si>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</si>
  <si>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</si>
  <si>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</si>
  <si>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</si>
  <si>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</si>
  <si>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</si>
  <si>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</si>
  <si>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</si>
  <si>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</si>
  <si>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</si>
  <si>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</si>
  <si>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</si>
  <si>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</si>
  <si>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</si>
  <si>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</si>
  <si>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</si>
  <si>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</si>
  <si>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</si>
  <si>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</si>
  <si>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</si>
  <si>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</si>
  <si>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</si>
  <si>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</si>
  <si>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</si>
  <si>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</si>
  <si>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</si>
  <si>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</si>
  <si>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</si>
  <si>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</si>
  <si>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</si>
  <si>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</si>
  <si>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</si>
  <si>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</si>
  <si>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</si>
  <si>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</si>
  <si>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</si>
  <si>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</si>
  <si>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</si>
  <si>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</si>
  <si>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</si>
  <si>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</si>
  <si>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</si>
  <si>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</si>
  <si>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</si>
  <si>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</si>
  <si>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</si>
  <si>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</si>
  <si>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</si>
  <si>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</si>
  <si>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</si>
  <si>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</si>
  <si>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</si>
  <si>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</si>
  <si>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</si>
  <si>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</si>
  <si>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</si>
  <si>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</si>
  <si>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</si>
  <si>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</si>
  <si>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</si>
  <si>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</si>
  <si>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</si>
  <si>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</si>
  <si>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</si>
  <si>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</si>
  <si>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</si>
  <si>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</si>
  <si>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</si>
  <si>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</si>
  <si>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</si>
  <si>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</si>
  <si>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</si>
  <si>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</si>
  <si>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</si>
  <si>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</si>
  <si>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</si>
  <si>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</si>
  <si>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</si>
  <si>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</si>
  <si>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</si>
  <si>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</si>
  <si>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</si>
  <si>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</si>
  <si>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</si>
  <si>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</si>
  <si>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</si>
  <si>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</si>
  <si>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</si>
  <si>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</si>
  <si>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</si>
  <si>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</si>
  <si>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</si>
  <si>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</si>
  <si>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</si>
  <si>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</si>
  <si>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</si>
  <si>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</si>
  <si>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</si>
  <si>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</si>
  <si>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</si>
  <si>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</si>
  <si>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</si>
  <si>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</si>
  <si>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</si>
  <si>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</si>
  <si>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</si>
  <si>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</si>
  <si>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</si>
  <si>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</si>
  <si>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</si>
  <si>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</si>
  <si>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</si>
  <si>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</si>
  <si>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</si>
  <si>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</si>
  <si>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</si>
  <si>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</si>
  <si>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</si>
  <si>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</si>
  <si>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</si>
  <si>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</si>
  <si>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</si>
  <si>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</si>
  <si>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</si>
  <si>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</si>
  <si>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</si>
  <si>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</si>
  <si>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</si>
  <si>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</si>
  <si>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</si>
  <si>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</si>
  <si>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</si>
  <si>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</si>
  <si>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</si>
  <si>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</si>
  <si>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</si>
  <si>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</si>
  <si>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</si>
  <si>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</si>
  <si>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</si>
  <si>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</si>
  <si>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</si>
  <si>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</si>
  <si>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</si>
  <si>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</si>
  <si>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</si>
  <si>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</si>
  <si>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</si>
  <si>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</si>
  <si>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</si>
  <si>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</si>
  <si>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</si>
  <si>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</si>
  <si>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</si>
  <si>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</si>
  <si>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</si>
  <si>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</si>
  <si>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</si>
  <si>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</si>
  <si>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</si>
  <si>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</si>
  <si>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</si>
  <si>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</si>
  <si>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</si>
  <si>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</si>
  <si>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</si>
  <si>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</si>
  <si>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</si>
  <si>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</si>
  <si>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</si>
  <si>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</si>
  <si>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</si>
  <si>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</si>
  <si>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</si>
  <si>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</si>
  <si>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</si>
  <si>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</si>
  <si>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</si>
  <si>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</si>
  <si>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</si>
  <si>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</si>
  <si>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</si>
  <si>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</si>
  <si>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</si>
  <si>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</si>
  <si>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</si>
  <si>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</si>
  <si>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</si>
  <si>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</si>
  <si>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</si>
  <si>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</si>
  <si>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</si>
  <si>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</si>
  <si>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</si>
  <si>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</si>
  <si>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</si>
  <si>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</si>
  <si>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</si>
  <si>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</si>
  <si>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</si>
  <si>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</si>
  <si>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</si>
  <si>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</si>
  <si>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</si>
  <si>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</si>
  <si>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</si>
  <si>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</si>
  <si>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</si>
  <si>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</si>
  <si>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</si>
  <si>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</si>
  <si>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</si>
  <si>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</si>
  <si>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</si>
  <si>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</si>
  <si>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</si>
  <si>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</si>
  <si>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</si>
  <si>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</si>
  <si>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</si>
  <si>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</si>
  <si>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</si>
  <si>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</si>
  <si>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</si>
  <si>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</si>
  <si>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</si>
  <si>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</si>
  <si>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</si>
  <si>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</si>
  <si>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</si>
  <si>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</si>
  <si>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</si>
  <si>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</si>
  <si>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</si>
  <si>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</si>
  <si>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</si>
  <si>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</si>
  <si>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</si>
  <si>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</si>
  <si>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</si>
  <si>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</si>
  <si>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</si>
  <si>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</si>
  <si>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</si>
  <si>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</si>
  <si>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</si>
  <si>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</si>
  <si>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</si>
  <si>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</si>
  <si>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</si>
  <si>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</si>
  <si>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</si>
  <si>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</si>
  <si>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</si>
  <si>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</si>
  <si>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</si>
  <si>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</si>
  <si>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</si>
  <si>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</si>
  <si>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</si>
  <si>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</si>
  <si>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</si>
  <si>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</si>
  <si>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</si>
  <si>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</si>
  <si>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</si>
  <si>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</si>
  <si>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</si>
  <si>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</si>
  <si>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</si>
  <si>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</si>
  <si>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</si>
  <si>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</si>
  <si>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</si>
  <si>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</si>
  <si>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</si>
  <si>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</si>
  <si>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</si>
  <si>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</si>
  <si>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</si>
  <si>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</si>
  <si>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</si>
  <si>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</si>
  <si>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</si>
  <si>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</si>
  <si>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</si>
  <si>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</si>
  <si>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</si>
  <si>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</si>
  <si>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</si>
  <si>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</si>
  <si>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</si>
  <si>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</si>
  <si>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</si>
  <si>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</si>
  <si>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</si>
  <si>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</si>
  <si>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</si>
  <si>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</si>
  <si>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</si>
  <si>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</si>
  <si>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</si>
  <si>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</si>
  <si>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</si>
  <si>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</si>
  <si>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</si>
  <si>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</si>
  <si>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</si>
  <si>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</si>
  <si>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</si>
  <si>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</si>
  <si>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</si>
  <si>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</si>
  <si>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</si>
  <si>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</si>
  <si>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</si>
  <si>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</si>
  <si>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</si>
  <si>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</si>
  <si>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</si>
  <si>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</si>
  <si>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</si>
  <si>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</si>
  <si>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</si>
  <si>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</si>
  <si>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</si>
  <si>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</si>
  <si>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</si>
  <si>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</si>
  <si>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</si>
  <si>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</si>
  <si>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</si>
  <si>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</si>
  <si>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</si>
  <si>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</si>
  <si>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</si>
  <si>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</si>
  <si>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</si>
  <si>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</si>
  <si>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</si>
  <si>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</si>
  <si>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</si>
  <si>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</si>
  <si>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</si>
  <si>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</si>
  <si>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</si>
  <si>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</si>
  <si>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</si>
  <si>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</si>
  <si>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</si>
  <si>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</si>
  <si>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</si>
  <si>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</si>
  <si>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</si>
  <si>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</si>
  <si>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</si>
  <si>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</si>
  <si>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</si>
  <si>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</si>
  <si>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</si>
  <si>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</si>
  <si>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</si>
  <si>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</si>
  <si>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</si>
  <si>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</si>
  <si>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</si>
  <si>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</si>
  <si>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</si>
  <si>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</si>
  <si>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</si>
  <si>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</si>
  <si>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</si>
  <si>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</si>
  <si>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</si>
  <si>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</si>
  <si>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</si>
  <si>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</si>
  <si>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</si>
  <si>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</si>
  <si>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</si>
  <si>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</si>
  <si>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</si>
  <si>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</si>
  <si>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</si>
  <si>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</si>
  <si>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</si>
  <si>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</si>
  <si>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</si>
  <si>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</si>
  <si>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</si>
  <si>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</si>
  <si>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</si>
  <si>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</si>
  <si>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</si>
  <si>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</si>
  <si>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</si>
  <si>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</si>
  <si>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</si>
  <si>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</si>
  <si>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</si>
  <si>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</si>
  <si>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</si>
  <si>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</si>
  <si>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</si>
  <si>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</si>
  <si>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</si>
  <si>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</si>
  <si>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</si>
  <si>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</si>
  <si>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</si>
  <si>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</si>
  <si>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</si>
  <si>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</si>
  <si>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</si>
  <si>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</si>
  <si>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</si>
  <si>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</si>
  <si>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</si>
  <si>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</si>
  <si>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</si>
  <si>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</si>
  <si>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</si>
  <si>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</si>
  <si>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</si>
  <si>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</si>
  <si>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</si>
  <si>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</si>
  <si>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</si>
  <si>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</si>
  <si>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</si>
  <si>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</si>
  <si>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</si>
  <si>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</si>
  <si>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</si>
  <si>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</si>
  <si>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</si>
  <si>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</si>
  <si>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</si>
  <si>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</si>
  <si>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</si>
  <si>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</si>
  <si>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</si>
  <si>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</si>
  <si>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</si>
  <si>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</si>
  <si>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</si>
  <si>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</si>
  <si>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</si>
  <si>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</si>
  <si>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</si>
  <si>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</si>
  <si>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</si>
  <si>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</si>
  <si>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</si>
  <si>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</si>
  <si>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</si>
  <si>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</si>
  <si>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</si>
  <si>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</si>
  <si>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</si>
  <si>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</si>
  <si>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</si>
  <si>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</si>
  <si>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</si>
  <si>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</si>
  <si>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</si>
  <si>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</si>
  <si>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</si>
  <si>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</si>
  <si>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</si>
  <si>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</si>
  <si>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</si>
  <si>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</si>
  <si>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</si>
  <si>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</si>
  <si>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</si>
  <si>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</si>
  <si>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</si>
  <si>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</si>
  <si>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</si>
  <si>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</si>
  <si>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</si>
  <si>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</si>
  <si>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</si>
  <si>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</si>
  <si>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</si>
  <si>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</si>
  <si>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</si>
  <si>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</si>
  <si>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</si>
  <si>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</si>
  <si>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</si>
  <si>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</si>
  <si>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</si>
  <si>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</si>
  <si>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</si>
  <si>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</si>
  <si>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</si>
  <si>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</si>
  <si>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</si>
  <si>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</si>
  <si>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</si>
  <si>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</si>
  <si>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</si>
  <si>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</si>
  <si>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</si>
  <si>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</si>
  <si>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</si>
  <si>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</si>
  <si>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</si>
  <si>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</si>
  <si>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</si>
  <si>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</si>
  <si>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</si>
  <si>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</si>
  <si>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</si>
  <si>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</si>
  <si>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</si>
  <si>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</si>
  <si>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</si>
  <si>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</si>
  <si>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</si>
  <si>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</si>
  <si>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</si>
  <si>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</si>
  <si>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</si>
  <si>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</si>
  <si>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</si>
  <si>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</si>
  <si>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</si>
  <si>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</si>
  <si>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</si>
  <si>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</si>
  <si>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</si>
  <si>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</si>
  <si>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</si>
  <si>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</si>
  <si>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</si>
  <si>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</si>
  <si>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</si>
  <si>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</si>
  <si>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</si>
  <si>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</si>
  <si>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</si>
  <si>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</si>
  <si>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</si>
  <si>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</si>
  <si>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</si>
  <si>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</si>
  <si>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</si>
  <si>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</si>
  <si>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</si>
  <si>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</si>
  <si>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</si>
  <si>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</si>
  <si>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</si>
  <si>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</si>
  <si>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</si>
  <si>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</si>
  <si>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</si>
  <si>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</si>
  <si>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</si>
  <si>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</si>
  <si>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</si>
  <si>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</si>
  <si>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</si>
  <si>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</si>
  <si>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</si>
  <si>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</si>
  <si>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</si>
  <si>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</si>
  <si>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</si>
  <si>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</si>
  <si>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</si>
  <si>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</si>
  <si>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</si>
  <si>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</si>
  <si>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</si>
  <si>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</si>
  <si>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</si>
  <si>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</si>
  <si>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</si>
  <si>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</si>
  <si>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</si>
  <si>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</si>
  <si>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</si>
  <si>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</si>
  <si>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</si>
  <si>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</si>
  <si>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</si>
  <si>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</si>
  <si>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</si>
  <si>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</si>
  <si>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</si>
  <si>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</si>
  <si>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</si>
  <si>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</si>
  <si>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</si>
  <si>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</si>
  <si>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</si>
  <si>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</si>
  <si>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</si>
  <si>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</si>
  <si>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</si>
  <si>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</si>
  <si>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</si>
  <si>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</si>
  <si>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</si>
  <si>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</si>
  <si>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</si>
  <si>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</si>
  <si>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</si>
  <si>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</si>
  <si>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</si>
  <si>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</si>
  <si>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</si>
  <si>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</si>
  <si>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</si>
  <si>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</si>
  <si>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</si>
  <si>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</si>
  <si>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</si>
  <si>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</si>
  <si>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</si>
  <si>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</si>
  <si>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</si>
  <si>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</si>
  <si>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</si>
  <si>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</si>
  <si>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</si>
  <si>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</si>
  <si>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</si>
  <si>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</si>
  <si>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</si>
  <si>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</si>
  <si>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</si>
  <si>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</si>
  <si>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</si>
  <si>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</si>
  <si>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</si>
  <si>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</si>
  <si>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</si>
  <si>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</si>
  <si>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</si>
  <si>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</si>
  <si>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</si>
  <si>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</si>
  <si>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</si>
  <si>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</si>
  <si>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</si>
  <si>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</si>
  <si>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</si>
  <si>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</si>
  <si>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</si>
  <si>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</si>
  <si>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</si>
  <si>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</si>
  <si>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</si>
  <si>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</si>
  <si>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</si>
  <si>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</si>
  <si>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</si>
  <si>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</si>
  <si>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</si>
  <si>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</si>
  <si>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</si>
  <si>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</si>
  <si>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</si>
  <si>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</si>
  <si>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</si>
  <si>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</si>
  <si>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</si>
  <si>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</si>
  <si>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</si>
  <si>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</si>
  <si>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</si>
  <si>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</si>
  <si>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</si>
  <si>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</si>
  <si>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</si>
  <si>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</si>
  <si>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</si>
  <si>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</si>
  <si>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</si>
  <si>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</si>
  <si>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</si>
  <si>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</si>
  <si>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</si>
  <si>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</si>
  <si>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</si>
  <si>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</si>
  <si>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</si>
  <si>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</si>
  <si>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</si>
  <si>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</si>
  <si>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</si>
  <si>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</si>
  <si>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</si>
  <si>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</si>
  <si>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</si>
  <si>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</si>
  <si>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</si>
  <si>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</si>
  <si>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</si>
  <si>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</si>
  <si>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</si>
  <si>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</si>
  <si>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</si>
  <si>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</si>
  <si>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</si>
  <si>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</si>
  <si>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</si>
  <si>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</si>
  <si>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</si>
  <si>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</si>
  <si>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</si>
  <si>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</si>
  <si>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</si>
  <si>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</si>
  <si>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</si>
  <si>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</si>
  <si>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</si>
  <si>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</si>
  <si>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</si>
  <si>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</si>
  <si>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</si>
  <si>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</si>
  <si>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</si>
  <si>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</si>
  <si>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</si>
  <si>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</si>
  <si>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</si>
  <si>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</si>
  <si>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</si>
  <si>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</si>
  <si>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</si>
  <si>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</si>
  <si>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</si>
  <si>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</si>
  <si>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</si>
  <si>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</si>
  <si>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</si>
  <si>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</si>
  <si>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</si>
  <si>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</si>
  <si>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</si>
  <si>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</si>
  <si>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</si>
  <si>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</si>
  <si>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</si>
  <si>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</si>
  <si>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</si>
  <si>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</si>
  <si>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</si>
  <si>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</si>
  <si>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</si>
  <si>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</si>
  <si>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</si>
  <si>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</si>
  <si>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</si>
  <si>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</si>
  <si>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</si>
  <si>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</si>
  <si>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</si>
  <si>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</si>
  <si>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</si>
  <si>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</si>
  <si>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</si>
  <si>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</si>
  <si>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</si>
  <si>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</si>
  <si>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</si>
  <si>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</si>
  <si>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</si>
  <si>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</si>
  <si>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</si>
  <si>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</si>
  <si>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</si>
  <si>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</si>
  <si>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</si>
  <si>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</si>
  <si>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</si>
  <si>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</si>
  <si>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</si>
  <si>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</si>
  <si>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</si>
  <si>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</si>
  <si>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</si>
  <si>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</si>
  <si>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</si>
  <si>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</si>
  <si>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</si>
  <si>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</si>
  <si>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</si>
  <si>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</si>
  <si>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</si>
  <si>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</si>
  <si>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</si>
  <si>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</si>
  <si>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</si>
  <si>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</si>
  <si>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</si>
  <si>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</si>
  <si>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</si>
  <si>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</si>
  <si>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</si>
  <si>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</si>
  <si>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</si>
  <si>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</si>
  <si>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</si>
  <si>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</si>
  <si>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</si>
  <si>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</si>
  <si>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</si>
  <si>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</si>
  <si>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</si>
  <si>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</si>
  <si>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</si>
  <si>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</si>
  <si>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</si>
  <si>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</si>
  <si>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</si>
  <si>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</si>
  <si>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</si>
  <si>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</si>
  <si>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</si>
  <si>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</si>
  <si>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</si>
  <si>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</si>
  <si>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</si>
  <si>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</si>
  <si>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</si>
  <si>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</si>
  <si>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</si>
  <si>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</si>
  <si>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</si>
  <si>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</si>
  <si>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</si>
  <si>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</si>
  <si>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</si>
  <si>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</si>
  <si>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</si>
  <si>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</si>
  <si>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</si>
  <si>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</si>
  <si>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</si>
  <si>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</si>
  <si>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</si>
  <si>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</si>
  <si>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</si>
  <si>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</si>
  <si>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</si>
  <si>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</si>
  <si>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</si>
  <si>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</si>
  <si>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</si>
  <si>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</si>
  <si>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</si>
  <si>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</si>
  <si>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</si>
  <si>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</si>
  <si>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</si>
  <si>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</si>
  <si>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</si>
  <si>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</si>
  <si>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</si>
  <si>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</si>
  <si>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</si>
  <si>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</si>
  <si>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</si>
  <si>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</si>
  <si>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</si>
  <si>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</si>
  <si>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</si>
  <si>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</si>
  <si>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</si>
  <si>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</si>
  <si>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</si>
  <si>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</si>
  <si>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</si>
  <si>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</si>
  <si>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</si>
  <si>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</si>
  <si>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</si>
  <si>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</si>
  <si>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</si>
  <si>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</si>
  <si>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</si>
  <si>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</si>
  <si>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</si>
  <si>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</si>
  <si>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</si>
  <si>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</si>
  <si>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</si>
  <si>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</si>
  <si>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</si>
  <si>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</si>
  <si>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</si>
  <si>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</si>
  <si>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</si>
  <si>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</si>
  <si>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</si>
  <si>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</si>
  <si>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</si>
  <si>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</si>
  <si>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</si>
  <si>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</si>
  <si>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</si>
  <si>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</si>
  <si>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</si>
  <si>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</si>
  <si>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</si>
  <si>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</si>
  <si>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</si>
  <si>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</si>
  <si>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</si>
  <si>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</si>
  <si>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</si>
  <si>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</si>
  <si>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</si>
  <si>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</si>
  <si>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</si>
  <si>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</si>
  <si>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</si>
  <si>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</si>
  <si>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</si>
  <si>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</si>
  <si>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</si>
  <si>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</si>
  <si>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</si>
  <si>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</si>
  <si>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</si>
  <si>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</si>
  <si>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</si>
  <si>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</si>
  <si>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</si>
  <si>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</si>
  <si>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</si>
  <si>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</si>
  <si>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</si>
  <si>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</si>
  <si>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</si>
  <si>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</si>
  <si>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</si>
  <si>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</si>
  <si>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</si>
  <si>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</si>
  <si>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</si>
  <si>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</si>
  <si>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</si>
  <si>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</si>
  <si>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</si>
  <si>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</si>
  <si>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</si>
  <si>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</si>
  <si>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</si>
  <si>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</si>
  <si>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</si>
  <si>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</si>
  <si>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</si>
  <si>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</si>
  <si>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</si>
  <si>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</si>
  <si>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</si>
  <si>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</si>
  <si>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</si>
  <si>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</si>
  <si>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</si>
  <si>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</si>
  <si>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</si>
  <si>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</si>
  <si>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</si>
  <si>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</si>
  <si>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</si>
  <si>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</si>
  <si>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</si>
  <si>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</si>
  <si>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</si>
  <si>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</si>
  <si>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</si>
  <si>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</si>
  <si>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</si>
  <si>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</si>
  <si>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</si>
  <si>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</si>
  <si>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</si>
  <si>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</si>
  <si>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</si>
  <si>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</si>
  <si>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</si>
  <si>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</si>
  <si>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</si>
  <si>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</si>
  <si>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</si>
  <si>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</si>
  <si>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</si>
  <si>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</si>
  <si>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</si>
  <si>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</si>
  <si>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</si>
  <si>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</si>
  <si>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</si>
  <si>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</si>
  <si>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</si>
  <si>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</si>
  <si>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</si>
  <si>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</si>
  <si>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</si>
  <si>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</si>
  <si>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</si>
  <si>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</si>
  <si>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</si>
  <si>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</si>
  <si>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</si>
  <si>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</si>
  <si>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</si>
  <si>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</si>
  <si>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</si>
  <si>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</si>
  <si>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</si>
  <si>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</si>
  <si>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</si>
  <si>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</si>
  <si>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</si>
  <si>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</si>
  <si>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</si>
  <si>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</si>
  <si>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</si>
  <si>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</si>
  <si>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</si>
  <si>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</si>
  <si>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</si>
  <si>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</si>
  <si>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</si>
  <si>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</si>
  <si>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</si>
  <si>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</si>
  <si>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</si>
  <si>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</si>
  <si>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</si>
  <si>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</si>
  <si>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</si>
  <si>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</si>
  <si>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</si>
  <si>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</si>
  <si>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</si>
  <si>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</si>
  <si>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</si>
  <si>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</si>
  <si>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</si>
  <si>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</si>
  <si>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</si>
  <si>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</si>
  <si>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</si>
  <si>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</si>
  <si>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</si>
  <si>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</si>
  <si>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</si>
  <si>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</si>
  <si>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</si>
  <si>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</si>
  <si>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</si>
  <si>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</si>
  <si>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</si>
  <si>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</si>
  <si>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</si>
  <si>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</si>
  <si>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</si>
  <si>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</si>
  <si>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</si>
  <si>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</si>
  <si>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</si>
  <si>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</si>
  <si>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</si>
  <si>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</si>
  <si>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</si>
  <si>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</si>
  <si>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</si>
  <si>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</si>
  <si>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</si>
  <si>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</si>
  <si>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</si>
  <si>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</si>
  <si>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</si>
  <si>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</si>
  <si>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</si>
  <si>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</si>
  <si>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</si>
  <si>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</si>
  <si>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</si>
  <si>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</si>
  <si>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</si>
  <si>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</si>
  <si>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</si>
  <si>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</si>
  <si>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</si>
  <si>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</si>
  <si>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</si>
  <si>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</si>
  <si>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</si>
  <si>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</si>
  <si>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</si>
  <si>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</si>
  <si>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</si>
  <si>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</si>
  <si>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</si>
  <si>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</si>
  <si>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</si>
  <si>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</si>
  <si>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</si>
  <si>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</si>
  <si>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</si>
  <si>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</si>
  <si>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</si>
  <si>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</si>
  <si>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</si>
  <si>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</si>
  <si>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</si>
  <si>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</si>
  <si>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</si>
  <si>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</si>
  <si>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</si>
  <si>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</si>
  <si>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</si>
  <si>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</si>
  <si>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</si>
  <si>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</si>
  <si>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</si>
  <si>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</si>
  <si>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</si>
  <si>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</si>
  <si>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</si>
  <si>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</si>
  <si>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</si>
  <si>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</si>
  <si>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</si>
  <si>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</si>
  <si>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</si>
  <si>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</si>
  <si>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</si>
  <si>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</si>
  <si>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</si>
  <si>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</si>
  <si>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</si>
  <si>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</si>
  <si>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</si>
  <si>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</si>
  <si>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</si>
  <si>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</si>
  <si>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</si>
  <si>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</si>
  <si>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</si>
  <si>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</si>
  <si>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</si>
  <si>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</si>
  <si>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</si>
  <si>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</si>
  <si>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</si>
  <si>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</si>
  <si>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</si>
  <si>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</si>
  <si>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</si>
  <si>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</si>
  <si>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</si>
  <si>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</si>
  <si>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</si>
  <si>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</si>
  <si>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</si>
  <si>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</si>
  <si>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</si>
  <si>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</si>
  <si>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</si>
  <si>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</si>
  <si>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</si>
  <si>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</si>
  <si>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</si>
  <si>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</si>
  <si>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</si>
  <si>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</si>
  <si>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</si>
  <si>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</si>
  <si>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</si>
  <si>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</si>
  <si>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</si>
  <si>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</si>
  <si>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</si>
  <si>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</si>
  <si>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</si>
  <si>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</si>
  <si>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</si>
  <si>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</si>
  <si>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</si>
  <si>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</si>
  <si>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</si>
  <si>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</si>
  <si>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</si>
  <si>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</si>
  <si>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</si>
  <si>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</si>
  <si>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</si>
  <si>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</si>
  <si>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</si>
  <si>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</si>
  <si>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</si>
  <si>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</si>
  <si>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</si>
  <si>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</si>
  <si>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</si>
  <si>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</si>
  <si>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</si>
  <si>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</si>
  <si>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</si>
  <si>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</si>
  <si>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</si>
  <si>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</si>
  <si>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</si>
  <si>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</si>
  <si>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</si>
  <si>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</si>
  <si>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</si>
  <si>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</si>
  <si>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</si>
  <si>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</si>
  <si>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</si>
  <si>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</si>
  <si>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</si>
  <si>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</si>
  <si>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</si>
  <si>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</si>
  <si>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</si>
  <si>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</si>
  <si>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</si>
  <si>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</si>
  <si>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</si>
  <si>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</si>
  <si>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</si>
  <si>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</si>
  <si>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</si>
  <si>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</si>
  <si>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</si>
  <si>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</si>
  <si>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</si>
  <si>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</si>
  <si>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</si>
  <si>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</si>
  <si>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</si>
  <si>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</si>
  <si>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</si>
  <si>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</si>
  <si>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</si>
  <si>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</si>
  <si>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</si>
  <si>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</si>
  <si>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</si>
  <si>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</si>
  <si>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</si>
  <si>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</si>
  <si>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</si>
  <si>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</si>
  <si>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</si>
  <si>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</si>
  <si>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</si>
  <si>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</si>
  <si>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</si>
  <si>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</si>
  <si>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</si>
  <si>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</si>
  <si>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</si>
  <si>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</si>
  <si>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</si>
  <si>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</si>
  <si>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</si>
  <si>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</si>
  <si>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</si>
  <si>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</si>
  <si>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</si>
  <si>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</si>
  <si>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</si>
  <si>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</si>
  <si>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</si>
  <si>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</si>
  <si>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</si>
  <si>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</si>
  <si>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</si>
  <si>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</si>
  <si>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</si>
  <si>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</si>
  <si>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</si>
  <si>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</si>
  <si>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</si>
  <si>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</si>
  <si>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</si>
  <si>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</si>
  <si>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</si>
  <si>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</si>
  <si>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</si>
  <si>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</si>
  <si>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</si>
  <si>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</si>
  <si>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</si>
  <si>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</si>
  <si>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</si>
  <si>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</si>
  <si>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</si>
  <si>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</si>
  <si>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</si>
  <si>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</si>
  <si>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</si>
  <si>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</si>
  <si>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</si>
  <si>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</si>
  <si>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</si>
  <si>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</si>
  <si>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</si>
  <si>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</si>
  <si>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</si>
  <si>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</si>
  <si>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</si>
  <si>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</si>
  <si>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</si>
  <si>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</si>
  <si>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</si>
  <si>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</si>
  <si>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</si>
  <si>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</si>
  <si>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</si>
  <si>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</si>
  <si>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</si>
  <si>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</si>
  <si>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</si>
  <si>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</si>
  <si>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</si>
  <si>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</si>
  <si>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</si>
  <si>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</si>
  <si>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</si>
  <si>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</si>
  <si>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</si>
  <si>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</si>
  <si>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</si>
  <si>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</si>
  <si>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</si>
  <si>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</si>
  <si>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</si>
  <si>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</si>
  <si>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</si>
  <si>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</si>
  <si>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</si>
  <si>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</si>
  <si>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</si>
  <si>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</si>
  <si>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</si>
  <si>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</si>
  <si>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</si>
  <si>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</si>
  <si>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</si>
  <si>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</si>
  <si>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</si>
  <si>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</si>
  <si>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</si>
  <si>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</si>
  <si>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</si>
  <si>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</si>
  <si>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</si>
  <si>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</si>
  <si>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</si>
  <si>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</si>
  <si>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</si>
  <si>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</si>
  <si>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</si>
  <si>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</si>
  <si>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</si>
  <si>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</si>
  <si>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</si>
  <si>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</si>
  <si>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</si>
  <si>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</si>
  <si>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</si>
  <si>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</si>
  <si>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</si>
  <si>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</si>
  <si>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</si>
  <si>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</si>
  <si>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</si>
  <si>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</si>
  <si>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</si>
  <si>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</si>
  <si>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</si>
  <si>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</si>
  <si>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</si>
  <si>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</si>
  <si>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</si>
  <si>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</si>
  <si>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</si>
  <si>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</si>
  <si>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</si>
  <si>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</si>
  <si>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</si>
  <si>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</si>
  <si>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</si>
  <si>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</si>
  <si>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</si>
  <si>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</si>
  <si>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</si>
  <si>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</si>
  <si>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</si>
  <si>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</si>
  <si>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</si>
  <si>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</si>
  <si>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</si>
  <si>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</si>
  <si>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</si>
  <si>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</si>
  <si>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</si>
  <si>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</si>
  <si>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</si>
  <si>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</si>
  <si>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</si>
  <si>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</si>
  <si>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</si>
  <si>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</si>
  <si>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</si>
  <si>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</si>
  <si>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</si>
  <si>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</si>
  <si>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</si>
  <si>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</si>
  <si>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</si>
  <si>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</si>
  <si>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</si>
  <si>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</si>
  <si>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</si>
  <si>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</si>
  <si>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</si>
  <si>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</si>
  <si>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</si>
  <si>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</si>
  <si>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</si>
  <si>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</si>
  <si>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</si>
  <si>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</si>
  <si>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</si>
  <si>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</si>
  <si>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</si>
  <si>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</si>
  <si>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</si>
  <si>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</si>
  <si>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</si>
  <si>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</si>
  <si>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</si>
  <si>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</si>
  <si>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</si>
  <si>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</si>
  <si>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</si>
  <si>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</si>
  <si>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</si>
  <si>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</si>
  <si>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</si>
  <si>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</si>
  <si>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</si>
  <si>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</si>
  <si>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</si>
  <si>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</si>
  <si>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</si>
  <si>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</si>
  <si>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</si>
  <si>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</si>
  <si>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</si>
  <si>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</si>
  <si>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</si>
  <si>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</si>
  <si>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</si>
  <si>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</si>
  <si>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</si>
  <si>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</si>
  <si>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</si>
  <si>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</si>
  <si>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</si>
  <si>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</si>
  <si>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</si>
  <si>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</si>
  <si>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</si>
  <si>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</si>
  <si>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</si>
  <si>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</si>
  <si>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</si>
  <si>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</si>
  <si>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</si>
  <si>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</si>
  <si>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</si>
  <si>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</si>
  <si>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</si>
  <si>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</si>
  <si>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</si>
  <si>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</si>
  <si>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</si>
  <si>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</si>
  <si>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</si>
  <si>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</si>
  <si>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</si>
  <si>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</si>
  <si>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</si>
  <si>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</si>
  <si>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</si>
  <si>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</si>
  <si>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</si>
  <si>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</si>
  <si>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</si>
  <si>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</si>
  <si>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</si>
  <si>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</si>
  <si>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</si>
  <si>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</si>
  <si>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</si>
  <si>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</si>
  <si>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</si>
  <si>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</si>
  <si>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</si>
  <si>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</si>
  <si>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</si>
  <si>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</si>
  <si>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</si>
  <si>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</si>
  <si>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</si>
  <si>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</si>
  <si>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</si>
  <si>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</si>
  <si>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</si>
  <si>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</si>
  <si>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</si>
  <si>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</si>
  <si>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</si>
  <si>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</si>
  <si>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</si>
  <si>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</si>
  <si>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</si>
  <si>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</si>
  <si>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</si>
  <si>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</si>
  <si>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</si>
  <si>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</si>
  <si>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</si>
  <si>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</si>
  <si>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</si>
  <si>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</si>
  <si>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</si>
  <si>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</si>
  <si>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</si>
  <si>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</si>
  <si>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</si>
  <si>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</si>
  <si>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</si>
  <si>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</si>
  <si>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</si>
  <si>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</si>
  <si>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</si>
  <si>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</si>
  <si>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</si>
  <si>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</si>
  <si>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</si>
  <si>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</si>
  <si>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</si>
  <si>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</si>
  <si>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</si>
  <si>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</si>
  <si>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</si>
  <si>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</si>
  <si>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</si>
  <si>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</si>
  <si>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</si>
  <si>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</si>
  <si>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</si>
  <si>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</si>
  <si>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</si>
  <si>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</si>
  <si>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</si>
  <si>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</si>
  <si>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</si>
  <si>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</si>
  <si>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</si>
  <si>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</si>
  <si>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</si>
  <si>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</si>
  <si>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</si>
  <si>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</si>
  <si>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</si>
  <si>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</si>
  <si>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</si>
  <si>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</si>
  <si>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</si>
  <si>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</si>
  <si>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</si>
  <si>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</si>
  <si>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</si>
  <si>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</si>
  <si>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</si>
  <si>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</si>
  <si>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</si>
  <si>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</si>
  <si>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</si>
  <si>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</si>
  <si>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</si>
  <si>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</si>
  <si>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</si>
  <si>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</si>
  <si>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</si>
  <si>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</si>
  <si>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</si>
  <si>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</si>
  <si>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</si>
  <si>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</si>
  <si>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</si>
  <si>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</si>
  <si>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</si>
  <si>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</si>
  <si>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</si>
  <si>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</si>
  <si>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</si>
  <si>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</si>
  <si>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</si>
  <si>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</si>
  <si>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</si>
  <si>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</si>
  <si>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</si>
  <si>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</si>
  <si>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</si>
  <si>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</si>
  <si>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</si>
  <si>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</si>
  <si>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</si>
  <si>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</si>
  <si>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</si>
  <si>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</si>
  <si>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</si>
  <si>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</si>
  <si>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</si>
  <si>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</si>
  <si>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</si>
  <si>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</si>
  <si>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</si>
  <si>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</si>
  <si>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</si>
  <si>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</si>
  <si>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</si>
  <si>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</si>
  <si>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</si>
  <si>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</si>
  <si>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</si>
  <si>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</si>
  <si>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</si>
  <si>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</si>
  <si>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</si>
  <si>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</si>
  <si>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</si>
  <si>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</si>
  <si>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</si>
  <si>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</si>
  <si>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</si>
  <si>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</si>
  <si>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</si>
  <si>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</si>
  <si>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</si>
  <si>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</si>
  <si>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</si>
  <si>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</si>
  <si>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</si>
  <si>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</si>
  <si>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</si>
  <si>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</si>
  <si>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</si>
  <si>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</si>
  <si>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</si>
  <si>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</si>
  <si>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</si>
  <si>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</si>
  <si>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</si>
  <si>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</si>
  <si>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</si>
  <si>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</si>
  <si>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</si>
  <si>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</si>
  <si>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</si>
  <si>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</si>
  <si>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</si>
  <si>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</si>
  <si>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</si>
  <si>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</si>
  <si>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</si>
  <si>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</si>
  <si>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</si>
  <si>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</si>
  <si>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</si>
  <si>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</si>
  <si>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</si>
  <si>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</si>
  <si>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</si>
  <si>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</si>
  <si>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</si>
  <si>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</si>
  <si>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</si>
  <si>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</si>
  <si>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</si>
  <si>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</si>
  <si>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</si>
  <si>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</si>
  <si>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</si>
  <si>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</si>
  <si>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</si>
  <si>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</si>
  <si>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</si>
  <si>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</si>
  <si>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</si>
  <si>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</si>
  <si>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</si>
  <si>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</si>
  <si>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</si>
  <si>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</si>
  <si>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</si>
  <si>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</si>
  <si>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</si>
  <si>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</si>
  <si>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</si>
  <si>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</si>
  <si>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</si>
  <si>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</si>
  <si>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</si>
  <si>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</si>
  <si>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</si>
  <si>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</si>
  <si>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</si>
  <si>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</si>
  <si>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</si>
  <si>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</si>
  <si>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</si>
  <si>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</si>
  <si>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</si>
  <si>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</si>
  <si>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</si>
  <si>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</si>
  <si>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</si>
  <si>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</si>
  <si>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</si>
  <si>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</si>
  <si>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</si>
  <si>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</si>
  <si>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</si>
  <si>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</si>
  <si>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</si>
  <si>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</si>
  <si>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</si>
  <si>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</si>
  <si>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</si>
  <si>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</si>
  <si>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</si>
  <si>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</si>
  <si>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</si>
  <si>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</si>
  <si>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</si>
  <si>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</si>
  <si>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</si>
  <si>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</si>
  <si>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</si>
  <si>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</si>
  <si>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</si>
  <si>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</si>
  <si>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</si>
  <si>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</si>
  <si>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</si>
  <si>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</si>
  <si>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</si>
  <si>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</si>
  <si>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</si>
  <si>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</si>
  <si>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</si>
  <si>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</si>
  <si>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</si>
  <si>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</si>
  <si>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</si>
  <si>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</si>
  <si>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</si>
  <si>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</si>
  <si>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</si>
  <si>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</si>
  <si>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</si>
  <si>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</si>
  <si>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</si>
  <si>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</si>
  <si>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</si>
  <si>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</si>
  <si>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</si>
  <si>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</si>
  <si>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</si>
  <si>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</si>
  <si>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</si>
  <si>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</si>
  <si>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</si>
  <si>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</si>
  <si>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</si>
  <si>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</si>
  <si>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</si>
  <si>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</si>
  <si>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</si>
  <si>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</si>
  <si>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</si>
  <si>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</si>
  <si>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</si>
  <si>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</si>
  <si>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</si>
  <si>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</si>
  <si>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</si>
  <si>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</si>
  <si>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</si>
  <si>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</si>
  <si>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</si>
  <si>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</si>
  <si>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</si>
  <si>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</si>
  <si>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</si>
  <si>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</si>
  <si>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</si>
  <si>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</si>
  <si>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</si>
  <si>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</si>
  <si>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</si>
  <si>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</si>
  <si>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</si>
  <si>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</si>
  <si>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</si>
  <si>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</si>
  <si>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</si>
  <si>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</si>
  <si>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</si>
  <si>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</si>
  <si>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</si>
  <si>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</si>
  <si>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</si>
  <si>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</si>
  <si>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</si>
  <si>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</si>
  <si>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</si>
  <si>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</si>
  <si>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</si>
  <si>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</si>
  <si>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</si>
  <si>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</si>
  <si>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</si>
  <si>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</si>
  <si>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</si>
  <si>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</si>
  <si>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</si>
  <si>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</si>
  <si>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</si>
  <si>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</si>
  <si>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</si>
  <si>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</si>
  <si>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</si>
  <si>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</si>
  <si>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</si>
  <si>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</si>
  <si>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</si>
  <si>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</si>
  <si>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</si>
  <si>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</si>
  <si>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</si>
  <si>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</si>
  <si>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</si>
  <si>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</si>
  <si>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</si>
  <si>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</si>
  <si>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</si>
  <si>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</si>
  <si>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</si>
  <si>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</si>
  <si>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</si>
  <si>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</si>
  <si>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</si>
  <si>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</si>
  <si>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</si>
  <si>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</si>
  <si>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</si>
  <si>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</si>
  <si>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</si>
  <si>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</si>
  <si>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</si>
  <si>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</si>
  <si>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</si>
  <si>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</si>
  <si>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</si>
  <si>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</si>
  <si>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</si>
  <si>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</si>
  <si>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</si>
  <si>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</si>
  <si>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</si>
  <si>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</si>
  <si>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</si>
  <si>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</si>
  <si>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</si>
  <si>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</si>
  <si>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</si>
  <si>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</si>
  <si>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</si>
  <si>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</si>
  <si>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</si>
  <si>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</si>
  <si>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</si>
  <si>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</si>
  <si>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</si>
  <si>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</si>
  <si>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</si>
  <si>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</si>
  <si>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</si>
  <si>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</si>
  <si>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</si>
  <si>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</si>
  <si>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</si>
  <si>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</si>
  <si>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</si>
  <si>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</si>
  <si>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</si>
  <si>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</si>
  <si>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</si>
  <si>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</si>
  <si>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</si>
  <si>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</si>
  <si>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</si>
  <si>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</si>
  <si>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</si>
  <si>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</si>
  <si>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</si>
  <si>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</si>
  <si>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</si>
  <si>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</si>
  <si>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</si>
  <si>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</si>
  <si>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</si>
  <si>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</si>
  <si>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</si>
  <si>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</si>
  <si>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</si>
  <si>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</si>
  <si>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</si>
  <si>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</si>
  <si>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</si>
  <si>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</si>
  <si>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</si>
  <si>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</si>
  <si>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</si>
  <si>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</si>
  <si>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</si>
  <si>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</si>
  <si>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</si>
  <si>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</si>
  <si>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</si>
  <si>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</si>
  <si>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</si>
  <si>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</si>
  <si>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</si>
  <si>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</si>
  <si>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</si>
  <si>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</si>
  <si>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</si>
  <si>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</si>
  <si>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</si>
  <si>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</si>
  <si>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</si>
  <si>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</si>
  <si>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</si>
  <si>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</si>
  <si>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</si>
  <si>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</si>
  <si>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</si>
  <si>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</si>
  <si>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</si>
  <si>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</si>
  <si>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</si>
  <si>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</si>
  <si>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</si>
  <si>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</si>
  <si>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</si>
  <si>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</si>
  <si>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</si>
  <si>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</si>
  <si>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</si>
  <si>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</si>
  <si>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</si>
  <si>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</si>
  <si>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</si>
  <si>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</si>
  <si>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</si>
  <si>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</si>
  <si>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</si>
  <si>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</si>
  <si>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</si>
  <si>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</si>
  <si>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</si>
  <si>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</si>
  <si>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</si>
  <si>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</si>
  <si>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</si>
  <si>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</si>
  <si>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</si>
  <si>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</si>
  <si>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</si>
  <si>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</si>
  <si>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</si>
  <si>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</si>
  <si>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</si>
  <si>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</si>
  <si>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</si>
  <si>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</si>
  <si>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</si>
  <si>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</si>
  <si>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</si>
  <si>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</si>
  <si>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</si>
  <si>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</si>
  <si>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</si>
  <si>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</si>
  <si>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</si>
  <si>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</si>
  <si>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</si>
  <si>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</si>
  <si>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</si>
  <si>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</si>
  <si>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</si>
  <si>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</si>
  <si>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</si>
  <si>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</si>
  <si>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</si>
  <si>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</si>
  <si>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</si>
  <si>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</si>
  <si>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</si>
  <si>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</si>
  <si>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</si>
  <si>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</si>
  <si>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</si>
  <si>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</si>
  <si>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</si>
  <si>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</si>
  <si>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</si>
  <si>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</si>
  <si>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</si>
  <si>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</si>
  <si>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</si>
  <si>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</si>
  <si>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</si>
  <si>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</si>
  <si>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</si>
  <si>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</si>
  <si>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</si>
  <si>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</si>
  <si>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</si>
  <si>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</si>
  <si>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</si>
  <si>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</si>
  <si>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</si>
  <si>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</si>
  <si>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</si>
  <si>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</si>
  <si>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</si>
  <si>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</si>
  <si>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</si>
  <si>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</si>
  <si>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</si>
  <si>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</si>
  <si>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</si>
  <si>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</si>
  <si>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</si>
  <si>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</si>
  <si>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</si>
  <si>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</si>
  <si>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</si>
  <si>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</si>
  <si>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</si>
  <si>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</si>
  <si>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</si>
  <si>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</si>
  <si>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</si>
  <si>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</si>
  <si>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</si>
  <si>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</si>
  <si>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</si>
  <si>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</si>
  <si>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</si>
  <si>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</si>
  <si>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</si>
  <si>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</si>
  <si>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</si>
  <si>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</si>
  <si>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</si>
  <si>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</si>
  <si>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</si>
  <si>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</si>
  <si>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</si>
  <si>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</si>
  <si>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</si>
  <si>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</si>
  <si>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</si>
  <si>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</si>
  <si>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</si>
  <si>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</si>
  <si>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</si>
  <si>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</si>
  <si>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</si>
  <si>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</si>
  <si>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</si>
  <si>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</si>
  <si>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</si>
  <si>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</si>
  <si>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</si>
  <si>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</si>
  <si>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</si>
  <si>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</si>
  <si>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</si>
  <si>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</si>
  <si>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</si>
  <si>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</si>
  <si>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</si>
  <si>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</si>
  <si>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</si>
  <si>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</si>
  <si>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</si>
  <si>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</si>
  <si>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</si>
  <si>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</si>
  <si>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</si>
  <si>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</si>
  <si>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</si>
  <si>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</si>
  <si>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</si>
  <si>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</si>
  <si>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</si>
  <si>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</si>
  <si>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</si>
  <si>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</si>
  <si>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</si>
  <si>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</si>
  <si>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</si>
  <si>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</si>
  <si>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</si>
  <si>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</si>
  <si>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</si>
  <si>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</si>
  <si>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</si>
  <si>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</si>
  <si>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</si>
  <si>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</si>
  <si>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</si>
  <si>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</si>
  <si>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</si>
  <si>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</si>
  <si>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</si>
  <si>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</si>
  <si>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</si>
  <si>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</si>
  <si>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</si>
  <si>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</si>
  <si>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</si>
  <si>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</si>
  <si>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</si>
  <si>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</si>
  <si>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</si>
  <si>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</si>
  <si>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</si>
  <si>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</si>
  <si>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</si>
  <si>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</si>
  <si>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</si>
  <si>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</si>
  <si>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</si>
  <si>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</si>
  <si>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</si>
  <si>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</si>
  <si>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</si>
  <si>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</si>
  <si>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</si>
  <si>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</si>
  <si>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</si>
  <si>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</si>
  <si>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</si>
  <si>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</si>
  <si>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</si>
  <si>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</si>
  <si>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</si>
  <si>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</si>
  <si>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</si>
  <si>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</si>
  <si>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</si>
  <si>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</si>
  <si>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</si>
  <si>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</si>
  <si>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</si>
  <si>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</si>
  <si>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</si>
  <si>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</si>
  <si>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</si>
  <si>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</si>
  <si>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</si>
  <si>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</si>
  <si>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</si>
  <si>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</si>
  <si>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</si>
  <si>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</si>
  <si>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</si>
  <si>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</si>
  <si>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</si>
  <si>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</si>
  <si>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</si>
  <si>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</si>
  <si>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</si>
  <si>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</si>
  <si>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</si>
  <si>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</si>
  <si>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</si>
  <si>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</si>
  <si>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</si>
  <si>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</si>
  <si>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</si>
  <si>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</si>
  <si>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</si>
  <si>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</si>
  <si>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</si>
  <si>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</si>
  <si>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</si>
  <si>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</si>
  <si>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</si>
  <si>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</si>
  <si>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</si>
  <si>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</si>
  <si>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</si>
  <si>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</si>
  <si>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</si>
  <si>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</si>
  <si>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</si>
  <si>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</si>
  <si>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</si>
  <si>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</si>
  <si>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</si>
  <si>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</si>
  <si>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</si>
  <si>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</si>
  <si>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</si>
  <si>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</si>
  <si>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</si>
  <si>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</si>
  <si>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</si>
  <si>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</si>
  <si>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</si>
  <si>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</si>
  <si>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</si>
  <si>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</si>
  <si>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</si>
  <si>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</si>
  <si>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</si>
  <si>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</si>
  <si>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</si>
  <si>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</si>
  <si>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</si>
  <si>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</si>
  <si>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</si>
  <si>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</si>
  <si>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</si>
  <si>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</si>
  <si>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</si>
  <si>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</si>
  <si>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</si>
  <si>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</si>
  <si>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</si>
  <si>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</si>
  <si>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</si>
  <si>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</si>
  <si>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</si>
  <si>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</si>
  <si>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</si>
  <si>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</si>
  <si>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</si>
  <si>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</si>
  <si>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</si>
  <si>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</si>
  <si>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</si>
  <si>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</si>
  <si>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</si>
  <si>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</si>
  <si>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</si>
  <si>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</si>
  <si>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</si>
  <si>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</si>
  <si>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</si>
  <si>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</si>
  <si>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</si>
  <si>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</si>
  <si>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</si>
  <si>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</si>
  <si>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</si>
  <si>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</si>
  <si>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</si>
  <si>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</si>
  <si>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</si>
  <si>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</si>
  <si>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</si>
  <si>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</si>
  <si>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</si>
  <si>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</si>
  <si>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</si>
  <si>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</si>
  <si>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</si>
  <si>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</si>
  <si>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</si>
  <si>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</si>
  <si>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</si>
  <si>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</si>
  <si>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</si>
  <si>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</si>
  <si>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</si>
  <si>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</si>
  <si>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</si>
  <si>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</si>
  <si>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</si>
  <si>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</si>
  <si>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</si>
  <si>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</si>
  <si>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</si>
  <si>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</si>
  <si>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</si>
  <si>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</si>
  <si>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</si>
  <si>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</si>
  <si>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</si>
  <si>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</si>
  <si>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</si>
  <si>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</si>
  <si>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</si>
  <si>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</si>
  <si>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</si>
  <si>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</si>
  <si>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</si>
  <si>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</si>
  <si>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</si>
  <si>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</si>
  <si>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</si>
  <si>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</si>
  <si>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</si>
  <si>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</si>
  <si>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</si>
  <si>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</si>
  <si>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</si>
  <si>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</si>
  <si>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</si>
  <si>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</si>
  <si>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</si>
  <si>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</si>
  <si>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</si>
  <si>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</si>
  <si>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</si>
  <si>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</si>
  <si>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</si>
  <si>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</si>
  <si>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</si>
  <si>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</si>
  <si>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</si>
  <si>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</si>
  <si>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</si>
  <si>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</si>
  <si>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</si>
  <si>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</si>
  <si>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</si>
  <si>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</si>
  <si>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</si>
  <si>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</si>
  <si>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</si>
  <si>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</si>
  <si>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</si>
  <si>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</si>
  <si>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</si>
  <si>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</si>
  <si>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</si>
  <si>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</si>
  <si>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</si>
  <si>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</si>
  <si>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</si>
  <si>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</si>
  <si>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</si>
  <si>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</si>
  <si>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</si>
  <si>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</si>
  <si>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</si>
  <si>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</si>
  <si>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</si>
  <si>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</si>
  <si>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</si>
  <si>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</si>
  <si>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</si>
  <si>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</si>
  <si>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</si>
  <si>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</si>
  <si>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</si>
  <si>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</si>
  <si>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</si>
  <si>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</si>
  <si>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</si>
  <si>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</si>
  <si>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</si>
  <si>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</si>
  <si>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</si>
  <si>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</si>
  <si>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</si>
  <si>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</si>
  <si>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</si>
  <si>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</si>
  <si>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</si>
  <si>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</si>
  <si>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</si>
  <si>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</si>
  <si>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</si>
  <si>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</si>
  <si>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</si>
  <si>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</si>
  <si>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</si>
  <si>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</si>
  <si>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</si>
  <si>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</si>
  <si>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</si>
  <si>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</si>
  <si>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</si>
  <si>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</si>
  <si>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</si>
  <si>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</si>
  <si>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</si>
  <si>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</si>
  <si>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</si>
  <si>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</si>
  <si>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</si>
  <si>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</si>
  <si>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</si>
  <si>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</si>
  <si>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</si>
  <si>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</si>
  <si>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</si>
  <si>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</si>
  <si>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</si>
  <si>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</si>
  <si>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</si>
  <si>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</si>
  <si>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</si>
  <si>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</si>
  <si>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</si>
  <si>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</si>
  <si>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</si>
  <si>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</si>
  <si>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</si>
  <si>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</si>
  <si>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</si>
  <si>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</si>
  <si>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</si>
  <si>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</si>
  <si>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</si>
  <si>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</si>
  <si>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</si>
  <si>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</si>
  <si>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</si>
  <si>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</si>
  <si>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</si>
  <si>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</si>
  <si>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</si>
  <si>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</si>
  <si>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</si>
  <si>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</si>
  <si>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</si>
  <si>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</si>
  <si>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</si>
  <si>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</si>
  <si>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</si>
  <si>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</si>
  <si>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</si>
  <si>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</si>
  <si>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</si>
  <si>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</si>
  <si>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</si>
  <si>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</si>
  <si>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</si>
  <si>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</si>
  <si>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</si>
  <si>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</si>
  <si>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</si>
  <si>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</si>
  <si>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</si>
  <si>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</si>
  <si>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</si>
  <si>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</si>
  <si>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</si>
  <si>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</si>
  <si>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</si>
  <si>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</si>
  <si>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</si>
  <si>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</si>
  <si>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</si>
  <si>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</si>
  <si>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</si>
  <si>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</si>
  <si>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</si>
  <si>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</si>
  <si>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</si>
  <si>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</si>
  <si>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</si>
  <si>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</si>
  <si>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</si>
  <si>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</si>
  <si>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</si>
  <si>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</si>
  <si>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</si>
  <si>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</si>
  <si>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</si>
  <si>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</si>
  <si>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</si>
  <si>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</si>
  <si>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</si>
  <si>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</si>
  <si>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</si>
  <si>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</si>
  <si>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</si>
  <si>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</si>
  <si>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</si>
  <si>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</si>
  <si>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</si>
  <si>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</si>
  <si>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</si>
  <si>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</si>
  <si>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</si>
  <si>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</si>
  <si>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</si>
  <si>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</si>
  <si>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</si>
  <si>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</si>
  <si>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</si>
  <si>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</si>
  <si>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</si>
  <si>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</si>
  <si>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</si>
  <si>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</si>
  <si>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</si>
  <si>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</si>
  <si>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</si>
  <si>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</si>
  <si>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</si>
  <si>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</si>
  <si>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</si>
  <si>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</si>
  <si>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</si>
  <si>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</si>
  <si>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</si>
  <si>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</si>
  <si>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</si>
  <si>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</si>
  <si>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</si>
  <si>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</si>
  <si>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</si>
  <si>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</si>
  <si>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</si>
  <si>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</si>
  <si>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</si>
  <si>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</si>
  <si>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</si>
  <si>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</si>
  <si>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</si>
  <si>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</si>
  <si>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</si>
  <si>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</si>
  <si>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</si>
  <si>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</si>
  <si>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</si>
  <si>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</si>
  <si>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</si>
  <si>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</si>
  <si>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</si>
  <si>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</si>
  <si>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</si>
  <si>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</si>
  <si>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</si>
  <si>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</si>
  <si>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</si>
  <si>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</si>
  <si>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</si>
  <si>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</si>
  <si>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</si>
  <si>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</si>
  <si>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</si>
  <si>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</si>
  <si>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</si>
  <si>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</si>
  <si>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</si>
  <si>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</si>
  <si>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</si>
  <si>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</si>
  <si>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</si>
  <si>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</si>
  <si>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</si>
  <si>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</si>
  <si>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</si>
  <si>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</si>
  <si>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</si>
  <si>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</si>
  <si>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</si>
  <si>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</si>
  <si>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</si>
  <si>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</si>
  <si>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</si>
  <si>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</si>
  <si>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</si>
  <si>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</si>
  <si>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</si>
  <si>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</si>
  <si>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</si>
  <si>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</si>
  <si>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</si>
  <si>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</si>
  <si>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</si>
  <si>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</si>
  <si>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</si>
  <si>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</si>
  <si>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</si>
  <si>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</si>
  <si>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</si>
  <si>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</si>
  <si>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</si>
  <si>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</si>
  <si>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</si>
  <si>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</si>
  <si>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</si>
  <si>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</si>
  <si>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</si>
  <si>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</si>
  <si>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</si>
  <si>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</si>
  <si>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</si>
  <si>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</si>
  <si>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</si>
  <si>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</si>
  <si>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</si>
  <si>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</si>
  <si>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</si>
  <si>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</si>
  <si>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</si>
  <si>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</si>
  <si>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</si>
  <si>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</si>
  <si>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</si>
  <si>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</si>
  <si>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</si>
  <si>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</si>
  <si>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</si>
  <si>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</si>
  <si>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</si>
  <si>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</si>
  <si>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</si>
  <si>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</si>
  <si>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</si>
  <si>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</si>
  <si>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</si>
  <si>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</si>
  <si>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</si>
  <si>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</si>
  <si>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</si>
  <si>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</si>
  <si>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</si>
  <si>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</si>
  <si>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</si>
  <si>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</si>
  <si>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</si>
  <si>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</si>
  <si>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</si>
  <si>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</si>
  <si>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</si>
  <si>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</si>
  <si>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</si>
  <si>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</si>
  <si>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</si>
  <si>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</si>
  <si>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</si>
  <si>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</si>
  <si>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</si>
  <si>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</si>
  <si>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</si>
  <si>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</si>
  <si>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</si>
  <si>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</si>
  <si>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</si>
  <si>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</si>
  <si>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</si>
  <si>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</si>
  <si>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</si>
  <si>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</si>
  <si>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</si>
  <si>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</si>
  <si>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</si>
  <si>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</si>
  <si>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</si>
  <si>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</si>
  <si>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</si>
  <si>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</si>
  <si>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</si>
  <si>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</si>
  <si>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</si>
  <si>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</si>
  <si>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</si>
  <si>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</si>
  <si>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</si>
  <si>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</si>
  <si>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</si>
  <si>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</si>
  <si>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</si>
  <si>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</si>
  <si>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</si>
  <si>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</si>
  <si>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</si>
  <si>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</si>
  <si>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</si>
  <si>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</si>
  <si>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</si>
  <si>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</si>
  <si>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</si>
  <si>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</si>
  <si>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</si>
  <si>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</si>
  <si>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</si>
  <si>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</si>
  <si>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</si>
  <si>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</si>
  <si>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</si>
  <si>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</si>
  <si>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</si>
  <si>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</si>
  <si>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</si>
  <si>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</si>
  <si>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</si>
  <si>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</si>
  <si>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</si>
  <si>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</si>
  <si>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</si>
  <si>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</si>
  <si>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</si>
  <si>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</si>
  <si>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</si>
  <si>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</si>
  <si>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</si>
  <si>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</si>
  <si>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</si>
  <si>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</si>
  <si>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</si>
  <si>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</si>
  <si>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</si>
  <si>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</si>
  <si>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</si>
  <si>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</si>
  <si>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</si>
  <si>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</si>
  <si>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</si>
  <si>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</si>
  <si>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</si>
  <si>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</si>
  <si>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</si>
  <si>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</si>
  <si>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</si>
  <si>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</si>
  <si>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</si>
  <si>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</si>
  <si>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</si>
  <si>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</si>
  <si>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</si>
  <si>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</si>
  <si>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</si>
  <si>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</si>
  <si>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</si>
  <si>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</si>
  <si>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</si>
  <si>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</si>
  <si>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</si>
  <si>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</si>
  <si>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</si>
  <si>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</si>
  <si>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</si>
  <si>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</si>
  <si>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</si>
  <si>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</si>
  <si>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</si>
  <si>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</si>
  <si>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</si>
  <si>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</si>
  <si>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</si>
  <si>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</si>
  <si>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</si>
  <si>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</si>
  <si>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</si>
  <si>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</si>
  <si>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</si>
  <si>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</si>
  <si>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</si>
  <si>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</si>
  <si>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</si>
  <si>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</si>
  <si>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</si>
  <si>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</si>
  <si>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</si>
  <si>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</si>
  <si>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</si>
  <si>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</si>
  <si>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</si>
  <si>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</si>
  <si>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</si>
  <si>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</si>
  <si>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</si>
  <si>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</si>
  <si>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</si>
  <si>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</si>
  <si>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</si>
  <si>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</si>
  <si>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</si>
  <si>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</si>
  <si>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</si>
  <si>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</si>
  <si>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</si>
  <si>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</si>
  <si>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</si>
  <si>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</si>
  <si>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</si>
  <si>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</si>
  <si>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</si>
  <si>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</si>
  <si>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</si>
  <si>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</si>
  <si>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</si>
  <si>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</si>
  <si>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</si>
  <si>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</si>
  <si>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</si>
  <si>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</si>
  <si>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</si>
  <si>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</si>
  <si>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</si>
  <si>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</si>
  <si>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</si>
  <si>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</si>
  <si>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</si>
  <si>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</si>
  <si>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</si>
  <si>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</si>
  <si>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</si>
  <si>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</si>
  <si>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</si>
  <si>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</si>
  <si>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</si>
  <si>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</si>
  <si>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</si>
  <si>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</si>
  <si>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</si>
  <si>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</si>
  <si>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</si>
  <si>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</si>
  <si>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</si>
  <si>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</si>
  <si>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</si>
  <si>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</si>
  <si>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</si>
  <si>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</si>
  <si>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</si>
  <si>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</si>
  <si>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</si>
  <si>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</si>
  <si>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</si>
  <si>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</si>
  <si>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</si>
  <si>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</si>
  <si>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</si>
  <si>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</si>
  <si>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</si>
  <si>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</si>
  <si>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</si>
  <si>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</si>
  <si>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</si>
  <si>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</si>
  <si>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</si>
  <si>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</si>
  <si>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</si>
  <si>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</si>
  <si>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</si>
  <si>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</si>
  <si>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</si>
  <si>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</si>
  <si>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</si>
  <si>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</si>
  <si>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</si>
  <si>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</si>
  <si>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</si>
  <si>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</si>
  <si>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</si>
  <si>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</si>
  <si>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</si>
  <si>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</si>
  <si>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</si>
  <si>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</si>
  <si>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</si>
  <si>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</si>
  <si>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</si>
  <si>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</si>
  <si>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</si>
  <si>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</si>
  <si>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</si>
  <si>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</si>
  <si>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</si>
  <si>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</si>
  <si>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</si>
  <si>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</si>
  <si>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</si>
  <si>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</si>
  <si>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</si>
  <si>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</si>
  <si>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</si>
  <si>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</si>
  <si>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</si>
  <si>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</si>
  <si>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</si>
  <si>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</si>
  <si>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</si>
  <si>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</si>
  <si>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</si>
  <si>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</si>
  <si>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</si>
  <si>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</si>
  <si>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</si>
  <si>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</si>
  <si>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</si>
  <si>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</si>
  <si>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</si>
  <si>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</si>
  <si>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</si>
  <si>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</si>
  <si>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</si>
  <si>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</si>
  <si>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</si>
  <si>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</si>
  <si>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</si>
  <si>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</si>
  <si>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</si>
  <si>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</si>
  <si>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</si>
  <si>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</si>
  <si>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</si>
  <si>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</si>
  <si>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</si>
  <si>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</si>
  <si>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</si>
  <si>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</si>
  <si>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</si>
  <si>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</si>
  <si>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</si>
  <si>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</si>
  <si>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</si>
  <si>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</si>
  <si>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</si>
  <si>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</si>
  <si>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</si>
  <si>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</si>
  <si>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</si>
  <si>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</si>
  <si>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</si>
  <si>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</si>
  <si>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</si>
  <si>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</si>
  <si>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</si>
  <si>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</si>
  <si>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</si>
  <si>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</si>
  <si>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</si>
  <si>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</si>
  <si>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</si>
  <si>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</si>
  <si>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</si>
  <si>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</si>
  <si>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</si>
  <si>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</si>
  <si>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</si>
  <si>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</si>
  <si>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</si>
  <si>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</si>
  <si>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</si>
  <si>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</si>
  <si>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</si>
  <si>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</si>
  <si>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</si>
  <si>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</si>
  <si>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</si>
  <si>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</si>
  <si>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</si>
  <si>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</si>
  <si>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</si>
  <si>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</si>
  <si>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</si>
  <si>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</si>
  <si>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</si>
  <si>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</si>
  <si>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</si>
  <si>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</si>
  <si>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</si>
  <si>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</si>
  <si>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</si>
  <si>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</si>
  <si>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</si>
  <si>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</si>
  <si>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</si>
  <si>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</si>
  <si>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</si>
  <si>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</si>
  <si>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</si>
  <si>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</si>
  <si>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</si>
  <si>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</si>
  <si>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</si>
  <si>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</si>
  <si>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</si>
  <si>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</si>
  <si>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</si>
  <si>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</si>
  <si>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</si>
  <si>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</si>
  <si>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</si>
  <si>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</si>
  <si>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</si>
  <si>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</si>
  <si>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</si>
  <si>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</si>
  <si>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</si>
  <si>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</si>
  <si>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</si>
  <si>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</si>
  <si>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</si>
  <si>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</si>
  <si>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</si>
  <si>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</si>
  <si>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</si>
  <si>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</si>
  <si>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</si>
  <si>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</si>
  <si>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</si>
  <si>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</si>
  <si>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</si>
  <si>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</si>
  <si>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</si>
  <si>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</si>
  <si>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</si>
  <si>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</si>
  <si>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</si>
  <si>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</si>
  <si>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</si>
  <si>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</si>
  <si>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</si>
  <si>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</si>
  <si>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</si>
  <si>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</si>
  <si>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</si>
  <si>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</si>
  <si>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</si>
  <si>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</si>
  <si>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</si>
  <si>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</si>
  <si>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</si>
  <si>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</si>
  <si>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</si>
  <si>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</si>
  <si>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</si>
  <si>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</si>
  <si>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</si>
  <si>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</si>
  <si>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</si>
  <si>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</si>
  <si>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</si>
  <si>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</si>
  <si>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</si>
  <si>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</si>
  <si>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</si>
  <si>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</si>
  <si>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</si>
  <si>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</si>
  <si>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</si>
  <si>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</si>
  <si>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</si>
  <si>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</si>
  <si>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</si>
  <si>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</si>
  <si>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</si>
  <si>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</si>
  <si>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</si>
  <si>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</si>
  <si>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</si>
  <si>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</si>
  <si>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</si>
  <si>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</si>
  <si>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</si>
  <si>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</si>
  <si>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</si>
  <si>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</si>
  <si>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</si>
  <si>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</si>
  <si>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</si>
  <si>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</si>
  <si>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</si>
  <si>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</si>
  <si>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</si>
  <si>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</si>
  <si>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</si>
  <si>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</si>
  <si>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</si>
  <si>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</si>
  <si>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</si>
  <si>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</si>
  <si>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</si>
  <si>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</si>
  <si>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</si>
  <si>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</si>
  <si>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</si>
  <si>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</si>
  <si>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</si>
  <si>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</si>
  <si>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</si>
  <si>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</si>
  <si>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</si>
  <si>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</si>
  <si>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</si>
  <si>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</si>
  <si>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</si>
  <si>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</si>
  <si>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</si>
  <si>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</si>
  <si>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</si>
  <si>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</si>
  <si>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</si>
  <si>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</si>
  <si>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</si>
  <si>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</si>
  <si>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</si>
  <si>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</si>
  <si>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</si>
  <si>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</si>
  <si>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</si>
  <si>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</si>
  <si>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</si>
  <si>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</si>
  <si>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</si>
  <si>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</si>
  <si>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</si>
  <si>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</si>
  <si>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</si>
  <si>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</si>
  <si>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</si>
  <si>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</si>
  <si>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</si>
  <si>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</si>
  <si>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</si>
  <si>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</si>
  <si>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</si>
  <si>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</si>
  <si>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</si>
  <si>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</si>
  <si>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</si>
  <si>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</si>
  <si>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</si>
  <si>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</si>
  <si>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</si>
  <si>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</si>
  <si>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</si>
  <si>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</si>
  <si>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</si>
  <si>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</si>
  <si>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</si>
  <si>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</si>
  <si>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</si>
  <si>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</si>
  <si>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</si>
  <si>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</si>
  <si>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</si>
  <si>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</si>
  <si>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</si>
  <si>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</si>
  <si>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</si>
  <si>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</si>
  <si>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</si>
  <si>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</si>
  <si>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</si>
  <si>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</si>
  <si>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</si>
  <si>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</si>
  <si>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</si>
  <si>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</si>
  <si>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</si>
  <si>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</si>
  <si>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</si>
  <si>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</si>
  <si>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</si>
  <si>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</si>
  <si>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</si>
  <si>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</si>
  <si>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</si>
  <si>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</si>
  <si>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</si>
  <si>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</si>
  <si>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</si>
  <si>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</si>
  <si>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</si>
  <si>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</si>
  <si>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</si>
  <si>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</si>
  <si>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</si>
  <si>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</si>
  <si>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</si>
  <si>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</si>
  <si>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</si>
  <si>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</si>
  <si>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</si>
  <si>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</si>
  <si>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</si>
  <si>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</si>
  <si>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</si>
  <si>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</si>
  <si>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</si>
  <si>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</si>
  <si>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</si>
  <si>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</si>
  <si>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</si>
  <si>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</si>
  <si>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</si>
  <si>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</si>
  <si>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</si>
  <si>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</si>
  <si>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</si>
  <si>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</si>
  <si>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</si>
  <si>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</si>
  <si>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</si>
  <si>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</si>
  <si>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</si>
  <si>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</si>
  <si>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</si>
  <si>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</si>
  <si>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</si>
  <si>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</si>
  <si>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</si>
  <si>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</si>
  <si>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</si>
  <si>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</si>
  <si>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</si>
  <si>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</si>
  <si>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</si>
  <si>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</si>
  <si>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</si>
  <si>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</si>
  <si>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</si>
  <si>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</si>
  <si>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</si>
  <si>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</si>
  <si>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</si>
  <si>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</si>
  <si>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</si>
  <si>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</si>
  <si>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</si>
  <si>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</si>
  <si>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</si>
  <si>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</si>
  <si>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</si>
  <si>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</si>
  <si>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</si>
  <si>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</si>
  <si>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</si>
  <si>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</si>
  <si>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</si>
  <si>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</si>
  <si>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</si>
  <si>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</si>
  <si>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</si>
  <si>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</si>
  <si>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</si>
  <si>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</si>
  <si>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</si>
  <si>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</si>
  <si>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</si>
  <si>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</si>
  <si>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</si>
  <si>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</si>
  <si>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</si>
  <si>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</si>
  <si>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</si>
  <si>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</si>
  <si>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</si>
  <si>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</si>
  <si>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</si>
  <si>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</si>
  <si>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</si>
  <si>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</si>
  <si>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</si>
  <si>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</si>
  <si>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</si>
  <si>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</si>
  <si>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</si>
  <si>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</si>
  <si>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</si>
  <si>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</si>
  <si>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</si>
  <si>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</si>
  <si>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</si>
  <si>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</si>
  <si>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</si>
  <si>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</si>
  <si>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</si>
  <si>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</si>
  <si>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</si>
  <si>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</si>
  <si>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</si>
  <si>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</si>
  <si>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</si>
  <si>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</si>
  <si>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</si>
  <si>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</si>
  <si>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</si>
  <si>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</si>
  <si>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</si>
  <si>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</si>
  <si>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</si>
  <si>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</si>
  <si>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</si>
  <si>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</si>
  <si>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</si>
  <si>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</si>
  <si>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</si>
  <si>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</si>
  <si>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</si>
  <si>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</si>
  <si>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</si>
  <si>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</si>
  <si>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</si>
  <si>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</si>
  <si>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</si>
  <si>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</si>
  <si>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</si>
  <si>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</si>
  <si>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</si>
  <si>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</si>
  <si>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</si>
  <si>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</si>
  <si>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</si>
  <si>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</si>
  <si>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</si>
  <si>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</si>
  <si>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</si>
  <si>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</si>
  <si>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</si>
  <si>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</si>
  <si>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</si>
  <si>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</si>
  <si>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</si>
  <si>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</si>
  <si>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</si>
  <si>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</si>
  <si>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</si>
  <si>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</si>
  <si>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</si>
  <si>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</si>
  <si>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</si>
  <si>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</si>
  <si>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</si>
  <si>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</si>
  <si>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</si>
  <si>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</si>
  <si>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</si>
  <si>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</si>
  <si>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</si>
  <si>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</si>
  <si>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</si>
  <si>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</si>
  <si>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</si>
  <si>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</si>
  <si>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</si>
  <si>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</si>
  <si>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</si>
  <si>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</si>
  <si>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</si>
  <si>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</si>
  <si>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</si>
  <si>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</si>
  <si>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</si>
  <si>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</si>
  <si>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</si>
  <si>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</si>
  <si>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</si>
  <si>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</si>
  <si>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</si>
  <si>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</si>
  <si>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</si>
  <si>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</si>
  <si>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</si>
  <si>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</si>
  <si>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</si>
  <si>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</si>
  <si>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</si>
  <si>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</si>
  <si>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</si>
  <si>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</si>
  <si>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</si>
  <si>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</si>
  <si>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</si>
  <si>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</si>
  <si>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</si>
  <si>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</si>
  <si>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</si>
  <si>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</si>
  <si>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</si>
  <si>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</si>
  <si>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</si>
  <si>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</si>
  <si>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</si>
  <si>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</si>
  <si>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</si>
  <si>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</si>
  <si>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</si>
  <si>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</si>
  <si>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</si>
  <si>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</si>
  <si>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</si>
  <si>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</si>
  <si>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</si>
  <si>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</si>
  <si>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</si>
  <si>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</si>
  <si>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</si>
  <si>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</si>
  <si>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</si>
  <si>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</si>
  <si>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</si>
  <si>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</si>
  <si>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</si>
  <si>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</si>
  <si>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</si>
  <si>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</si>
  <si>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</si>
  <si>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</si>
  <si>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</si>
  <si>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</si>
  <si>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</si>
  <si>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</si>
  <si>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</si>
  <si>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</si>
  <si>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</si>
  <si>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</si>
  <si>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</si>
  <si>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</si>
  <si>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</si>
  <si>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</si>
  <si>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</si>
  <si>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</si>
  <si>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</si>
  <si>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</si>
  <si>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</si>
  <si>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</si>
  <si>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</si>
  <si>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</si>
  <si>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</si>
  <si>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</si>
  <si>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</si>
  <si>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</si>
  <si>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</si>
  <si>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</si>
  <si>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</si>
  <si>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</si>
  <si>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</si>
  <si>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</si>
  <si>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</si>
  <si>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</si>
  <si>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</si>
  <si>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</si>
  <si>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</si>
  <si>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</si>
  <si>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</si>
  <si>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</si>
  <si>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</si>
  <si>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</si>
  <si>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</si>
  <si>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</si>
  <si>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</si>
  <si>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</si>
  <si>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</si>
  <si>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</si>
  <si>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</si>
  <si>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</si>
  <si>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</si>
  <si>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</si>
  <si>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</si>
  <si>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</si>
  <si>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</si>
  <si>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</si>
  <si>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</si>
  <si>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</si>
  <si>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</si>
  <si>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</si>
  <si>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</si>
  <si>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</si>
  <si>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</si>
  <si>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</si>
  <si>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</si>
  <si>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</si>
  <si>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</si>
  <si>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</si>
  <si>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</si>
  <si>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</si>
  <si>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</si>
  <si>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</si>
  <si>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</si>
  <si>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</si>
  <si>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</si>
  <si>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</si>
  <si>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</si>
  <si>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</si>
  <si>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</si>
  <si>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</si>
  <si>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</si>
  <si>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</si>
  <si>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</si>
  <si>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</si>
  <si>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</si>
  <si>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</si>
  <si>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</si>
  <si>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</si>
  <si>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</si>
  <si>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</si>
  <si>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</si>
  <si>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</si>
  <si>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</si>
  <si>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</si>
  <si>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</si>
  <si>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</si>
  <si>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</si>
  <si>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</si>
  <si>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</si>
  <si>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</si>
  <si>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</si>
  <si>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</si>
  <si>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</si>
  <si>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</si>
  <si>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</si>
  <si>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</si>
  <si>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</si>
  <si>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</si>
  <si>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</si>
  <si>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</si>
  <si>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</si>
  <si>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</si>
  <si>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</si>
  <si>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</si>
  <si>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</si>
  <si>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</si>
  <si>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</si>
  <si>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</si>
  <si>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</si>
  <si>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</si>
  <si>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</si>
  <si>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</si>
  <si>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</si>
  <si>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</si>
  <si>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</si>
  <si>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</si>
  <si>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</si>
  <si>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</si>
  <si>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</si>
  <si>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</si>
  <si>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</si>
  <si>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</si>
  <si>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</si>
  <si>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</si>
  <si>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</si>
  <si>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</si>
  <si>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</si>
  <si>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</si>
  <si>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</si>
  <si>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</si>
  <si>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</si>
  <si>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</si>
  <si>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</si>
  <si>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</si>
  <si>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</si>
  <si>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</si>
  <si>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</si>
  <si>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</si>
  <si>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</si>
  <si>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</si>
  <si>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</si>
  <si>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</si>
  <si>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</si>
  <si>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</si>
  <si>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</si>
  <si>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</si>
  <si>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</si>
  <si>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</si>
  <si>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</si>
  <si>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</si>
  <si>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</si>
  <si>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</si>
  <si>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</si>
  <si>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</si>
  <si>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</si>
  <si>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</si>
  <si>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</si>
  <si>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</si>
  <si>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</si>
  <si>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</si>
  <si>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</si>
  <si>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</si>
  <si>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</si>
  <si>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</si>
  <si>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</si>
  <si>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</si>
  <si>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</si>
  <si>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</si>
  <si>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</si>
  <si>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</si>
  <si>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</si>
  <si>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</si>
  <si>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</si>
  <si>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</si>
  <si>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</si>
  <si>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</si>
  <si>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</si>
  <si>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</si>
  <si>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</si>
  <si>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</si>
  <si>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</si>
  <si>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</si>
  <si>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</si>
  <si>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</si>
  <si>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</si>
  <si>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</si>
  <si>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</si>
  <si>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</si>
  <si>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</si>
  <si>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</si>
  <si>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</si>
  <si>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</si>
  <si>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</si>
  <si>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</si>
  <si>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</si>
  <si>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</si>
  <si>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</si>
  <si>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</si>
  <si>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</si>
  <si>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</si>
  <si>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</si>
  <si>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</si>
  <si>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</si>
  <si>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</si>
  <si>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</si>
  <si>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</si>
  <si>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</si>
  <si>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</si>
  <si>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</si>
  <si>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</si>
  <si>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</si>
  <si>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</si>
  <si>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</si>
  <si>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</si>
  <si>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</si>
  <si>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</si>
  <si>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</si>
  <si>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</si>
  <si>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</si>
  <si>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</si>
  <si>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</si>
  <si>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</si>
  <si>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</si>
  <si>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</si>
  <si>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</si>
  <si>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</si>
  <si>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</si>
  <si>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</si>
  <si>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</si>
  <si>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</si>
  <si>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</si>
  <si>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</si>
  <si>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</si>
  <si>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</si>
  <si>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</si>
  <si>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</si>
  <si>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</si>
  <si>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</si>
  <si>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</si>
  <si>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</si>
  <si>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</si>
  <si>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</si>
  <si>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</si>
  <si>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</si>
  <si>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</si>
  <si>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</si>
  <si>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</si>
  <si>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</si>
  <si>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</si>
  <si>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</si>
  <si>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</si>
  <si>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</si>
  <si>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</si>
  <si>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</si>
  <si>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</si>
  <si>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</si>
  <si>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</si>
  <si>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</si>
  <si>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</si>
  <si>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</si>
  <si>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</si>
  <si>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</si>
  <si>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</si>
  <si>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</si>
  <si>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</si>
  <si>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</si>
  <si>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</si>
  <si>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</si>
  <si>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</si>
  <si>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</si>
  <si>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</si>
  <si>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</si>
  <si>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</si>
  <si>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</si>
  <si>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</si>
  <si>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</si>
  <si>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</si>
  <si>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</si>
  <si>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</si>
  <si>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</si>
  <si>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</si>
  <si>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</si>
  <si>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</si>
  <si>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</si>
  <si>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</si>
  <si>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</si>
  <si>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</si>
  <si>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</si>
  <si>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</si>
  <si>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</si>
  <si>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</si>
  <si>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</si>
  <si>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</si>
  <si>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</si>
  <si>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</si>
  <si>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</si>
  <si>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</si>
  <si>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</si>
  <si>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</si>
  <si>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</si>
  <si>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</si>
  <si>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</si>
  <si>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</si>
  <si>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</si>
  <si>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</si>
  <si>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</si>
  <si>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</si>
  <si>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</si>
  <si>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</si>
  <si>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</si>
  <si>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</si>
  <si>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</si>
  <si>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</si>
  <si>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</si>
  <si>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</si>
  <si>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</si>
  <si>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</si>
  <si>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</si>
  <si>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</si>
  <si>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</si>
  <si>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</si>
  <si>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</si>
  <si>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</si>
  <si>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</si>
  <si>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</si>
  <si>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</si>
  <si>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</si>
  <si>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</si>
  <si>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</si>
  <si>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</si>
  <si>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</si>
  <si>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</si>
  <si>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</si>
  <si>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</si>
  <si>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</si>
  <si>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</si>
  <si>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</si>
  <si>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</si>
  <si>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</si>
  <si>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</si>
  <si>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</si>
  <si>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</si>
  <si>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</si>
  <si>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</si>
  <si>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</si>
  <si>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</si>
  <si>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</si>
  <si>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</si>
  <si>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</si>
  <si>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</si>
  <si>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</si>
  <si>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</si>
  <si>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</si>
  <si>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</si>
  <si>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</si>
  <si>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</si>
  <si>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</si>
  <si>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</si>
  <si>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</si>
  <si>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</si>
  <si>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</si>
  <si>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</si>
  <si>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</si>
  <si>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</si>
  <si>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</si>
  <si>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</si>
  <si>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</si>
  <si>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</si>
  <si>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</si>
  <si>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</si>
  <si>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</si>
  <si>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</si>
  <si>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</si>
  <si>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</si>
  <si>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</si>
  <si>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</si>
  <si>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</si>
  <si>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</si>
  <si>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</si>
  <si>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</si>
  <si>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</si>
  <si>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</si>
  <si>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</si>
  <si>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</si>
  <si>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</si>
  <si>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</si>
  <si>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</si>
  <si>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</si>
  <si>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</si>
  <si>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</si>
  <si>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</si>
  <si>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</si>
  <si>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</si>
  <si>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</si>
  <si>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</si>
  <si>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</si>
  <si>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</si>
  <si>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</si>
  <si>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</si>
  <si>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</si>
  <si>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</si>
  <si>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</si>
  <si>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</si>
  <si>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</si>
  <si>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</si>
  <si>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</si>
  <si>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</si>
  <si>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</si>
  <si>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</si>
  <si>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</si>
  <si>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</si>
  <si>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</si>
  <si>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</si>
  <si>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</si>
  <si>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</si>
  <si>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</si>
  <si>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</si>
  <si>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</si>
  <si>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</si>
  <si>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</si>
  <si>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</si>
  <si>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</si>
  <si>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</si>
  <si>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</si>
  <si>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</si>
  <si>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</si>
  <si>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</si>
  <si>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</si>
  <si>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</si>
  <si>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</si>
  <si>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</si>
  <si>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</si>
  <si>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</si>
  <si>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</si>
  <si>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</si>
  <si>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</si>
  <si>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</si>
  <si>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</si>
  <si>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</si>
  <si>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</si>
  <si>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</si>
  <si>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</si>
  <si>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</si>
  <si>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</si>
  <si>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</si>
  <si>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</si>
  <si>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</si>
  <si>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</si>
  <si>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</si>
  <si>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</si>
  <si>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</si>
  <si>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</si>
  <si>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</si>
  <si>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</si>
  <si>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</si>
  <si>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</si>
  <si>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</si>
  <si>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</si>
  <si>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</si>
  <si>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</si>
  <si>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</si>
  <si>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</si>
  <si>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</si>
  <si>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</si>
  <si>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</si>
  <si>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</si>
  <si>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</si>
  <si>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</si>
  <si>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</si>
  <si>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</si>
  <si>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</si>
  <si>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</si>
  <si>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</si>
  <si>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</si>
  <si>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</si>
  <si>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</si>
  <si>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</si>
  <si>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</si>
  <si>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</si>
  <si>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</si>
  <si>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</si>
  <si>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</si>
  <si>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</si>
  <si>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</si>
  <si>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</si>
  <si>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</si>
  <si>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</si>
  <si>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</si>
  <si>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</si>
  <si>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</si>
  <si>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</si>
  <si>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</si>
  <si>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</si>
  <si>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</si>
  <si>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</si>
  <si>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</si>
  <si>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</si>
  <si>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</si>
  <si>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</si>
  <si>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</si>
  <si>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</si>
  <si>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</si>
  <si>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</si>
  <si>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</si>
  <si>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</si>
  <si>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</si>
  <si>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</si>
  <si>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</si>
  <si>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</si>
  <si>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</si>
  <si>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</si>
  <si>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</si>
  <si>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</si>
  <si>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</si>
  <si>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</si>
  <si>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</si>
  <si>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</si>
  <si>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</si>
  <si>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</si>
  <si>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</si>
  <si>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</si>
  <si>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</si>
  <si>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</si>
  <si>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</si>
  <si>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</si>
  <si>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</si>
  <si>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</si>
  <si>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</si>
  <si>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</si>
  <si>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</si>
  <si>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</si>
  <si>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</si>
  <si>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</si>
  <si>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</si>
  <si>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</si>
  <si>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</si>
  <si>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</si>
  <si>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</si>
  <si>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</si>
  <si>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</si>
  <si>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</si>
  <si>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</si>
  <si>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</si>
  <si>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</si>
  <si>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</si>
  <si>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</si>
  <si>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</si>
  <si>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</si>
  <si>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</si>
  <si>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</si>
  <si>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</si>
  <si>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</si>
  <si>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</si>
  <si>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</si>
  <si>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</si>
  <si>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</si>
  <si>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</si>
  <si>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</si>
  <si>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</si>
  <si>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</si>
  <si>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</si>
  <si>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</si>
  <si>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</si>
  <si>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</si>
  <si>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</si>
  <si>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</si>
  <si>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</si>
  <si>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</si>
  <si>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</si>
  <si>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</si>
  <si>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</si>
  <si>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</si>
  <si>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</si>
  <si>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</si>
  <si>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</si>
  <si>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</si>
  <si>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</si>
  <si>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</si>
  <si>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</si>
  <si>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</si>
  <si>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</si>
  <si>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</si>
  <si>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</si>
  <si>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</si>
  <si>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</si>
  <si>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</si>
  <si>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</si>
  <si>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</si>
  <si>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</si>
  <si>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</si>
  <si>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</si>
  <si>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</si>
  <si>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</si>
  <si>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</si>
  <si>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</si>
  <si>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</si>
  <si>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</si>
  <si>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</si>
  <si>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</si>
  <si>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</si>
  <si>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</si>
  <si>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</si>
  <si>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</si>
  <si>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</si>
  <si>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</si>
  <si>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</si>
  <si>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</si>
  <si>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</si>
  <si>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</si>
  <si>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</si>
  <si>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</si>
  <si>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</si>
  <si>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</si>
  <si>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</si>
  <si>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</si>
  <si>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</si>
  <si>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</si>
  <si>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</si>
  <si>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</si>
  <si>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</si>
  <si>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</si>
  <si>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</si>
  <si>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</si>
  <si>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</si>
  <si>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</si>
  <si>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</si>
  <si>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</si>
  <si>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</si>
  <si>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</si>
  <si>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</si>
  <si>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</si>
  <si>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</si>
  <si>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</si>
  <si>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</si>
  <si>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</si>
  <si>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</si>
  <si>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</si>
  <si>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</si>
  <si>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</si>
  <si>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</si>
  <si>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</si>
  <si>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</si>
  <si>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</si>
  <si>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</si>
  <si>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</si>
  <si>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</si>
  <si>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</si>
  <si>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</si>
  <si>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</si>
  <si>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</si>
  <si>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</si>
  <si>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</si>
  <si>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</si>
  <si>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</si>
  <si>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</si>
  <si>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</si>
  <si>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</si>
  <si>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</si>
  <si>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</si>
  <si>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</si>
  <si>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</si>
  <si>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</si>
  <si>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</si>
  <si>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</si>
  <si>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</si>
  <si>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</si>
  <si>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</si>
  <si>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</si>
  <si>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</si>
  <si>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</si>
  <si>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</si>
  <si>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</si>
  <si>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</si>
  <si>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</si>
  <si>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</si>
  <si>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</si>
  <si>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</si>
  <si>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</si>
  <si>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</si>
  <si>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</si>
  <si>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</si>
  <si>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</si>
  <si>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</si>
  <si>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</si>
  <si>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</si>
  <si>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</si>
  <si>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</si>
  <si>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</si>
  <si>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</si>
  <si>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</si>
  <si>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</si>
  <si>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</si>
  <si>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</si>
  <si>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</si>
  <si>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</si>
  <si>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</si>
  <si>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</si>
  <si>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</si>
  <si>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</si>
  <si>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</si>
  <si>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</si>
  <si>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</si>
  <si>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</si>
  <si>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</si>
  <si>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</si>
  <si>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</si>
  <si>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</si>
  <si>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</si>
  <si>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</si>
  <si>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</si>
  <si>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</si>
  <si>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</si>
  <si>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</si>
  <si>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</si>
  <si>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</si>
  <si>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</si>
  <si>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</si>
  <si>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</si>
  <si>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</si>
  <si>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</si>
  <si>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</si>
  <si>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</si>
  <si>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</si>
  <si>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</si>
  <si>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</si>
  <si>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</si>
  <si>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</si>
  <si>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</si>
  <si>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</si>
  <si>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</si>
  <si>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</si>
  <si>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</si>
  <si>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</si>
  <si>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</si>
  <si>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</si>
  <si>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</si>
  <si>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</si>
  <si>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</si>
  <si>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</si>
  <si>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</si>
  <si>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</si>
  <si>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</si>
  <si>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</si>
  <si>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</si>
  <si>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</si>
  <si>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</si>
  <si>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</si>
  <si>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</si>
  <si>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</si>
  <si>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</si>
  <si>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</si>
  <si>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</si>
  <si>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</si>
  <si>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</si>
  <si>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</si>
  <si>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</si>
  <si>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</si>
  <si>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</si>
  <si>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</si>
  <si>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</si>
  <si>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</si>
  <si>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</si>
  <si>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</si>
  <si>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</si>
  <si>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</si>
  <si>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</si>
  <si>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</si>
  <si>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</si>
  <si>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</si>
  <si>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</si>
  <si>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</si>
  <si>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</si>
  <si>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</si>
  <si>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</si>
  <si>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</si>
  <si>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</si>
  <si>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</si>
  <si>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</si>
  <si>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</si>
  <si>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</si>
  <si>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</si>
  <si>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</si>
  <si>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</si>
  <si>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</si>
  <si>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</si>
  <si>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</si>
  <si>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</si>
  <si>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</si>
  <si>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</si>
  <si>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</si>
  <si>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</si>
  <si>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</si>
  <si>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</si>
  <si>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</si>
  <si>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</si>
  <si>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</si>
  <si>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</si>
  <si>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</si>
  <si>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</si>
  <si>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</si>
  <si>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</si>
  <si>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</si>
  <si>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</si>
  <si>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</si>
  <si>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</si>
  <si>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</si>
  <si>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</si>
  <si>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</si>
  <si>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</si>
  <si>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</si>
  <si>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</si>
  <si>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</si>
  <si>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</si>
  <si>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</si>
  <si>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</si>
  <si>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</si>
  <si>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</si>
  <si>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</si>
  <si>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</si>
  <si>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</si>
  <si>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</si>
  <si>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</si>
  <si>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</si>
  <si>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</si>
  <si>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</si>
  <si>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</si>
  <si>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</si>
  <si>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</si>
  <si>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</si>
  <si>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</si>
  <si>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</si>
  <si>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</si>
  <si>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</si>
  <si>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</si>
  <si>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</si>
  <si>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</si>
  <si>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</si>
  <si>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</si>
  <si>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</si>
  <si>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</si>
  <si>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</si>
  <si>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</si>
  <si>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</si>
  <si>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</si>
  <si>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</si>
  <si>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</si>
  <si>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</si>
  <si>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</si>
  <si>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</si>
  <si>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</si>
  <si>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</si>
  <si>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</si>
  <si>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</si>
  <si>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</si>
  <si>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</si>
  <si>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</si>
  <si>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</si>
  <si>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</si>
  <si>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</si>
  <si>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</si>
  <si>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</si>
  <si>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</si>
  <si>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</si>
  <si>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</si>
  <si>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</si>
  <si>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</si>
  <si>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</si>
  <si>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</si>
  <si>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</si>
  <si>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</si>
  <si>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</si>
  <si>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</si>
  <si>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</si>
  <si>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</si>
  <si>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</si>
  <si>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</si>
  <si>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</si>
  <si>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</si>
  <si>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</si>
  <si>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</si>
  <si>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</si>
  <si>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</si>
  <si>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</si>
  <si>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</si>
  <si>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</si>
  <si>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</si>
  <si>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</si>
  <si>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</si>
  <si>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</si>
  <si>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</si>
  <si>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</si>
  <si>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</si>
  <si>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</si>
  <si>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</si>
  <si>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</si>
  <si>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</si>
  <si>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</si>
  <si>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</si>
  <si>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</si>
  <si>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</si>
  <si>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</si>
  <si>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</si>
  <si>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</si>
  <si>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</si>
  <si>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</si>
  <si>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</si>
  <si>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</si>
  <si>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</si>
  <si>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</si>
  <si>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</si>
  <si>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</si>
  <si>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</si>
  <si>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</si>
  <si>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</si>
  <si>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</si>
  <si>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</si>
  <si>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</si>
  <si>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</si>
  <si>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</si>
  <si>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</si>
  <si>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</si>
  <si>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</si>
  <si>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</si>
  <si>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</si>
  <si>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</si>
  <si>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</si>
  <si>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</si>
  <si>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</si>
  <si>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</si>
  <si>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</si>
  <si>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</si>
  <si>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</si>
  <si>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</si>
  <si>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</si>
  <si>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</si>
  <si>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</si>
  <si>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</si>
  <si>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</si>
  <si>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</si>
  <si>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</si>
  <si>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</si>
  <si>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</si>
  <si>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</si>
  <si>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</si>
  <si>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</si>
  <si>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</si>
  <si>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</si>
  <si>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</si>
  <si>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</si>
  <si>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</si>
  <si>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</si>
  <si>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</si>
  <si>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</si>
  <si>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</si>
  <si>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</si>
  <si>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</si>
  <si>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</si>
  <si>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</si>
  <si>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</si>
  <si>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</si>
  <si>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</si>
  <si>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</si>
  <si>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</si>
  <si>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</si>
  <si>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</si>
  <si>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</si>
  <si>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</si>
  <si>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</si>
  <si>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</si>
  <si>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</si>
  <si>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</si>
  <si>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</si>
  <si>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</si>
  <si>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</si>
  <si>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</si>
  <si>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</si>
  <si>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</si>
  <si>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</si>
  <si>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</si>
  <si>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</si>
  <si>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</si>
  <si>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</si>
  <si>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</si>
  <si>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</si>
  <si>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</si>
  <si>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</si>
  <si>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</si>
  <si>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</si>
  <si>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</si>
  <si>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</si>
  <si>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</si>
  <si>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</si>
  <si>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</si>
  <si>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</si>
  <si>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</si>
  <si>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</si>
  <si>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</si>
  <si>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</si>
  <si>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</si>
  <si>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</si>
  <si>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</si>
  <si>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</si>
  <si>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</si>
  <si>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</si>
  <si>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</si>
  <si>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</si>
  <si>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</si>
  <si>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</si>
  <si>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</si>
  <si>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</si>
  <si>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</si>
  <si>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</si>
  <si>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</si>
  <si>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</si>
  <si>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</si>
  <si>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</si>
  <si>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</si>
  <si>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</si>
  <si>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</si>
  <si>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</si>
  <si>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</si>
  <si>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</si>
  <si>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</si>
  <si>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</si>
  <si>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</si>
  <si>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</si>
  <si>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</si>
  <si>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</si>
  <si>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</si>
  <si>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</si>
  <si>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</si>
  <si>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</si>
  <si>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</si>
  <si>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</si>
  <si>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</si>
  <si>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</si>
  <si>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</si>
  <si>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</si>
  <si>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</si>
  <si>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</si>
  <si>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</si>
  <si>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</si>
  <si>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</si>
  <si>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</si>
  <si>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</si>
  <si>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</si>
  <si>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</si>
  <si>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</si>
  <si>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</si>
  <si>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</si>
  <si>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</si>
  <si>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</si>
  <si>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</si>
  <si>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</si>
  <si>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</si>
  <si>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</si>
  <si>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</si>
  <si>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</si>
  <si>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</si>
  <si>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</si>
  <si>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</si>
  <si>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</si>
  <si>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</si>
  <si>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</si>
  <si>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</si>
  <si>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</si>
  <si>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</si>
  <si>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</si>
  <si>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</si>
  <si>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</si>
  <si>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</si>
  <si>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</si>
  <si>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</si>
  <si>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</si>
  <si>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</si>
  <si>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</si>
  <si>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</si>
  <si>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</si>
  <si>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</si>
  <si>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</si>
  <si>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</si>
  <si>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</si>
  <si>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</si>
  <si>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</si>
  <si>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</si>
  <si>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</si>
  <si>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</si>
  <si>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</si>
  <si>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</si>
  <si>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</si>
  <si>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</si>
  <si>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</si>
  <si>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</si>
  <si>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</si>
  <si>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</si>
  <si>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</si>
  <si>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</si>
  <si>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</si>
  <si>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</si>
  <si>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</si>
  <si>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</si>
  <si>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</si>
  <si>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</si>
  <si>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</si>
  <si>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</si>
  <si>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</si>
  <si>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</si>
  <si>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</si>
  <si>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</si>
  <si>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</si>
  <si>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</si>
  <si>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</si>
  <si>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</si>
  <si>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</si>
  <si>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</si>
  <si>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</si>
  <si>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</si>
  <si>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</si>
  <si>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</si>
  <si>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</si>
  <si>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</si>
  <si>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</si>
  <si>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</si>
  <si>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</si>
  <si>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</si>
  <si>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</si>
  <si>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</si>
  <si>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</si>
  <si>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</si>
  <si>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</si>
  <si>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</si>
  <si>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</si>
  <si>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</si>
  <si>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</si>
  <si>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</si>
  <si>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</si>
  <si>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</si>
  <si>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</si>
  <si>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</si>
  <si>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</si>
  <si>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</si>
  <si>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</si>
  <si>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</si>
  <si>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</si>
  <si>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</si>
  <si>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</si>
  <si>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</si>
  <si>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</si>
  <si>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</si>
  <si>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</si>
  <si>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</si>
  <si>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</si>
  <si>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</si>
  <si>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</si>
  <si>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</si>
  <si>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</si>
  <si>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</si>
  <si>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</si>
  <si>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</si>
  <si>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</si>
  <si>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</si>
  <si>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</si>
  <si>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</si>
  <si>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</si>
  <si>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</si>
  <si>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</si>
  <si>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</si>
  <si>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</si>
  <si>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</si>
  <si>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</si>
  <si>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</si>
  <si>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</si>
  <si>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</si>
  <si>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</si>
  <si>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</si>
  <si>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</si>
  <si>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</si>
  <si>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</si>
  <si>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</si>
  <si>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</si>
  <si>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</si>
  <si>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</si>
  <si>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</si>
  <si>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</si>
  <si>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</si>
  <si>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</si>
  <si>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</si>
  <si>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</si>
  <si>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</si>
  <si>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</si>
  <si>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</si>
  <si>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</si>
  <si>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</si>
  <si>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</si>
  <si>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</si>
  <si>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</si>
  <si>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</si>
  <si>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</si>
  <si>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</si>
  <si>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</si>
  <si>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</si>
  <si>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</si>
  <si>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</si>
  <si>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</si>
  <si>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</si>
  <si>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</si>
  <si>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</si>
  <si>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</si>
  <si>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</si>
  <si>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</si>
  <si>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</si>
  <si>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</si>
  <si>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</si>
  <si>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</si>
  <si>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</si>
  <si>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</si>
  <si>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</si>
  <si>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</si>
  <si>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</si>
  <si>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</si>
  <si>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</si>
  <si>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</si>
  <si>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</si>
  <si>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</si>
  <si>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</si>
  <si>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</si>
  <si>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</si>
  <si>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</si>
  <si>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</si>
  <si>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</si>
  <si>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</si>
  <si>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</si>
  <si>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</si>
  <si>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</si>
  <si>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</si>
  <si>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</si>
  <si>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</si>
  <si>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</si>
  <si>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</si>
  <si>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</si>
  <si>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</si>
  <si>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</si>
  <si>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</si>
  <si>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</si>
  <si>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</si>
  <si>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</si>
  <si>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</si>
  <si>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</si>
  <si>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</si>
  <si>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</si>
  <si>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</si>
  <si>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</si>
  <si>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</si>
  <si>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</si>
  <si>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</si>
  <si>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</si>
  <si>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</si>
  <si>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</si>
  <si>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</si>
  <si>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</si>
  <si>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</si>
  <si>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</si>
  <si>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</si>
  <si>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</si>
  <si>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</si>
  <si>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</si>
  <si>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</si>
  <si>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</si>
  <si>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</si>
  <si>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</si>
  <si>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</si>
  <si>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</si>
  <si>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</si>
  <si>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</si>
  <si>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</si>
  <si>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</si>
  <si>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</si>
  <si>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</si>
  <si>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</si>
  <si>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</si>
  <si>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</si>
  <si>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</si>
  <si>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</si>
  <si>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</si>
  <si>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</si>
  <si>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</si>
  <si>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</si>
  <si>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</si>
  <si>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</si>
  <si>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</si>
  <si>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</si>
  <si>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</si>
  <si>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</si>
  <si>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</si>
  <si>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</si>
  <si>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</si>
  <si>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</si>
  <si>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</si>
  <si>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</si>
  <si>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</si>
  <si>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</si>
  <si>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</si>
  <si>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</si>
  <si>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</si>
  <si>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</si>
  <si>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</si>
  <si>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</si>
  <si>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</si>
  <si>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</si>
  <si>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</si>
  <si>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</si>
  <si>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</si>
  <si>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</si>
  <si>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</si>
  <si>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</si>
  <si>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</si>
  <si>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</si>
  <si>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</si>
  <si>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</si>
  <si>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</si>
  <si>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</si>
  <si>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</si>
  <si>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</si>
  <si>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</si>
  <si>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</si>
  <si>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</si>
  <si>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</si>
  <si>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</si>
  <si>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</si>
  <si>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</si>
  <si>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</si>
  <si>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</si>
  <si>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</si>
  <si>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</si>
  <si>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</si>
  <si>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</si>
  <si>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</si>
  <si>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</si>
  <si>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</si>
  <si>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</si>
  <si>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</si>
  <si>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</si>
  <si>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</si>
  <si>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</si>
  <si>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</si>
  <si>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</si>
  <si>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</si>
  <si>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</si>
  <si>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</si>
  <si>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</si>
  <si>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</si>
  <si>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</si>
  <si>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</si>
  <si>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</si>
  <si>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</si>
  <si>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</si>
  <si>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</si>
  <si>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</si>
  <si>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</si>
  <si>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</si>
  <si>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</si>
  <si>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</si>
  <si>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</si>
  <si>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</si>
  <si>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</si>
  <si>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</si>
  <si>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</si>
  <si>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</si>
  <si>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</si>
  <si>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</si>
  <si>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</si>
  <si>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</si>
  <si>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</si>
  <si>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</si>
  <si>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</si>
  <si>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</si>
  <si>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</si>
  <si>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</si>
  <si>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</si>
  <si>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</si>
  <si>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</si>
  <si>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</si>
  <si>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</si>
  <si>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</si>
  <si>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</si>
  <si>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</si>
  <si>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</si>
  <si>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</si>
  <si>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</si>
  <si>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</si>
  <si>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</si>
  <si>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</si>
  <si>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</si>
  <si>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</si>
  <si>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</si>
  <si>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</si>
  <si>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</si>
  <si>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</si>
  <si>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</si>
  <si>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</si>
  <si>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</si>
  <si>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</si>
  <si>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</si>
  <si>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</si>
  <si>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</si>
  <si>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</si>
  <si>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</si>
  <si>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</si>
  <si>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</si>
  <si>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</si>
  <si>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</si>
  <si>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</si>
  <si>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</si>
  <si>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</si>
  <si>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</si>
  <si>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</si>
  <si>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</si>
  <si>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</si>
  <si>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</si>
  <si>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</si>
  <si>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</si>
  <si>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</si>
  <si>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</si>
  <si>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</si>
  <si>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</si>
  <si>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</si>
  <si>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</si>
  <si>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</si>
  <si>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</si>
  <si>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</si>
  <si>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</si>
  <si>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</si>
  <si>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</si>
  <si>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</si>
  <si>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</si>
  <si>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</si>
  <si>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</si>
  <si>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</si>
  <si>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</si>
  <si>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</si>
  <si>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</si>
  <si>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</si>
  <si>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</si>
  <si>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</si>
  <si>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</si>
  <si>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</si>
  <si>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</si>
  <si>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</si>
  <si>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</si>
  <si>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</si>
  <si>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</si>
  <si>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</si>
  <si>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</si>
  <si>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</si>
  <si>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</si>
  <si>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</si>
  <si>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</si>
  <si>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</si>
  <si>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</si>
  <si>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</si>
  <si>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</si>
  <si>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</si>
  <si>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</si>
  <si>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</si>
  <si>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</si>
  <si>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</si>
  <si>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</si>
  <si>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</si>
  <si>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</si>
  <si>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</si>
  <si>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</si>
  <si>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</si>
  <si>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</si>
  <si>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</si>
  <si>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</si>
  <si>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</si>
  <si>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</si>
  <si>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</si>
  <si>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</si>
  <si>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</si>
  <si>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</si>
  <si>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</si>
  <si>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</si>
  <si>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</si>
  <si>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</si>
  <si>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</si>
  <si>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</si>
  <si>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</si>
  <si>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</si>
  <si>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</si>
  <si>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</si>
  <si>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</si>
  <si>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</si>
  <si>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</si>
  <si>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</si>
  <si>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</si>
  <si>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</si>
  <si>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</si>
  <si>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</si>
  <si>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</si>
  <si>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</si>
  <si>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</si>
  <si>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</si>
  <si>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</si>
  <si>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</si>
  <si>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</si>
  <si>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</si>
  <si>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</si>
  <si>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</si>
  <si>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</si>
  <si>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</si>
  <si>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</si>
  <si>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</si>
  <si>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</si>
  <si>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</si>
  <si>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</si>
  <si>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</si>
  <si>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</si>
  <si>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</si>
  <si>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</si>
  <si>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</si>
  <si>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</si>
  <si>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</si>
  <si>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</si>
  <si>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</si>
  <si>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</si>
  <si>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</si>
  <si>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</si>
  <si>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</si>
  <si>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</si>
  <si>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</si>
  <si>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</si>
  <si>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</si>
  <si>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</si>
  <si>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</si>
  <si>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</si>
  <si>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</si>
  <si>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</si>
  <si>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</si>
  <si>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</si>
  <si>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</si>
  <si>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</si>
  <si>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</si>
  <si>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</si>
  <si>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</si>
  <si>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</si>
  <si>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</si>
  <si>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</si>
  <si>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</si>
  <si>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</si>
  <si>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</si>
  <si>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</si>
  <si>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</si>
  <si>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</si>
  <si>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</si>
  <si>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</si>
  <si>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</si>
  <si>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</si>
  <si>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</si>
  <si>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</si>
  <si>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</si>
  <si>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</si>
  <si>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</si>
  <si>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</si>
  <si>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</si>
  <si>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</si>
  <si>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</si>
  <si>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</si>
  <si>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</si>
  <si>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</si>
  <si>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</si>
  <si>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</si>
  <si>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</si>
  <si>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</si>
  <si>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</si>
  <si>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</si>
  <si>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</si>
  <si>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</si>
  <si>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</si>
  <si>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</si>
  <si>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</si>
  <si>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</si>
  <si>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</si>
  <si>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</si>
  <si>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</si>
  <si>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</si>
  <si>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</si>
  <si>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</si>
  <si>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</si>
  <si>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</si>
  <si>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</si>
  <si>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</si>
  <si>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</si>
  <si>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</si>
  <si>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</si>
  <si>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</si>
  <si>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</si>
  <si>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</si>
  <si>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</si>
  <si>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</si>
  <si>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</si>
  <si>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</si>
  <si>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</si>
  <si>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</si>
  <si>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</si>
  <si>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</si>
  <si>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</si>
  <si>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</si>
  <si>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</si>
  <si>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</si>
  <si>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</si>
  <si>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</si>
  <si>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</si>
  <si>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</si>
  <si>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</si>
  <si>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</si>
  <si>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</si>
  <si>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</si>
  <si>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</si>
  <si>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</si>
  <si>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</si>
  <si>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</si>
  <si>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</si>
  <si>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</si>
  <si>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</si>
  <si>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</si>
  <si>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</si>
  <si>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</si>
  <si>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</si>
  <si>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</si>
  <si>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</si>
  <si>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</si>
  <si>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</si>
  <si>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</si>
  <si>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</si>
  <si>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</si>
  <si>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</si>
  <si>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</si>
  <si>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</si>
  <si>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</si>
  <si>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</si>
  <si>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</si>
  <si>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</si>
  <si>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</si>
  <si>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</si>
  <si>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</si>
  <si>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</si>
  <si>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</si>
  <si>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</si>
  <si>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</si>
  <si>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</si>
  <si>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</si>
  <si>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</si>
  <si>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</si>
  <si>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</si>
  <si>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</si>
  <si>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</si>
  <si>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</si>
  <si>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</si>
  <si>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</si>
  <si>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</si>
  <si>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</si>
  <si>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</si>
  <si>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</si>
  <si>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</si>
  <si>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</si>
  <si>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</si>
  <si>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</si>
  <si>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</si>
  <si>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</si>
  <si>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</si>
  <si>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</si>
  <si>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</si>
  <si>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</si>
  <si>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</si>
  <si>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</si>
  <si>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</si>
  <si>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</si>
  <si>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</si>
  <si>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</si>
  <si>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</si>
  <si>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</si>
  <si>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</si>
  <si>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</si>
  <si>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</si>
  <si>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</si>
  <si>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</si>
  <si>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</si>
  <si>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</si>
  <si>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</si>
  <si>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</si>
  <si>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</si>
  <si>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</si>
  <si>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</si>
  <si>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</si>
  <si>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</si>
  <si>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</si>
  <si>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</si>
  <si>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</si>
  <si>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</si>
  <si>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</si>
  <si>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</si>
  <si>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</si>
  <si>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</si>
  <si>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</si>
  <si>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</si>
  <si>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</si>
  <si>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</si>
  <si>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</si>
  <si>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</si>
  <si>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</si>
  <si>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</si>
  <si>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</si>
  <si>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</si>
  <si>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</si>
  <si>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</si>
  <si>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</si>
  <si>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</si>
  <si>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</si>
  <si>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</si>
  <si>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</si>
  <si>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</si>
  <si>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</si>
  <si>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</si>
  <si>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</si>
  <si>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</si>
  <si>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</si>
  <si>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</si>
  <si>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</si>
  <si>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</si>
  <si>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</si>
  <si>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</si>
  <si>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</si>
  <si>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</si>
  <si>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</si>
  <si>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</si>
  <si>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</si>
  <si>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</si>
  <si>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</si>
  <si>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</si>
  <si>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</si>
  <si>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</si>
  <si>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</si>
  <si>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</si>
  <si>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</si>
  <si>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</si>
  <si>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</si>
  <si>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</si>
  <si>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</si>
  <si>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</si>
  <si>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</si>
  <si>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</si>
  <si>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</si>
  <si>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</si>
  <si>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</si>
  <si>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</si>
  <si>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</si>
  <si>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</si>
  <si>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</si>
  <si>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</si>
  <si>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</si>
  <si>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</si>
  <si>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</si>
  <si>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</si>
  <si>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</si>
  <si>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</si>
  <si>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</si>
  <si>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</si>
  <si>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</si>
  <si>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</si>
  <si>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</si>
  <si>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</si>
  <si>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</si>
  <si>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</si>
  <si>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</si>
  <si>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</si>
  <si>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</si>
  <si>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</si>
  <si>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</si>
  <si>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</si>
  <si>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</si>
  <si>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</si>
  <si>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</si>
  <si>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</si>
  <si>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</si>
  <si>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</si>
  <si>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</si>
  <si>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</si>
  <si>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</si>
  <si>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</si>
  <si>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</si>
  <si>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</si>
  <si>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</si>
  <si>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</si>
  <si>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</si>
  <si>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</si>
  <si>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</si>
  <si>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</si>
  <si>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</si>
  <si>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</si>
  <si>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</si>
  <si>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</si>
  <si>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</si>
  <si>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</si>
  <si>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</si>
  <si>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</si>
  <si>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</si>
  <si>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</si>
  <si>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</si>
  <si>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</si>
  <si>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</si>
  <si>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</si>
  <si>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</si>
  <si>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</si>
  <si>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</si>
  <si>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</si>
  <si>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</si>
  <si>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</si>
  <si>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</si>
  <si>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</si>
  <si>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</si>
  <si>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</si>
  <si>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</si>
  <si>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</si>
  <si>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</si>
  <si>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</si>
  <si>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</si>
  <si>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</si>
  <si>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</si>
  <si>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</si>
  <si>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</si>
  <si>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</si>
  <si>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</si>
  <si>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</si>
  <si>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</si>
  <si>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</si>
  <si>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</si>
  <si>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</si>
  <si>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</si>
  <si>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</si>
  <si>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</si>
  <si>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</si>
  <si>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</si>
  <si>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</si>
  <si>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</si>
  <si>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</si>
  <si>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</si>
  <si>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</si>
  <si>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</si>
  <si>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</si>
  <si>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</si>
  <si>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</si>
  <si>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</si>
  <si>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</si>
  <si>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</si>
  <si>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</si>
  <si>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</si>
  <si>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</si>
  <si>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</si>
  <si>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</si>
  <si>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</si>
  <si>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</si>
  <si>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</si>
  <si>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</si>
  <si>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</si>
  <si>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</si>
  <si>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</si>
  <si>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</si>
  <si>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</si>
  <si>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</si>
  <si>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</si>
  <si>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</si>
  <si>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</si>
  <si>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</si>
  <si>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</si>
  <si>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</si>
  <si>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</si>
  <si>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</si>
  <si>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</si>
  <si>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</si>
  <si>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</si>
  <si>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</si>
  <si>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</si>
  <si>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</si>
  <si>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</si>
  <si>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</si>
  <si>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</si>
  <si>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</si>
  <si>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</si>
  <si>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</si>
  <si>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</si>
  <si>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</si>
  <si>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</si>
  <si>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</si>
  <si>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</si>
  <si>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</si>
  <si>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</si>
  <si>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</si>
  <si>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</si>
  <si>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</si>
  <si>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</si>
  <si>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</si>
  <si>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</si>
  <si>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</si>
  <si>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</si>
  <si>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</si>
  <si>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</si>
  <si>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</si>
  <si>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</si>
  <si>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</si>
  <si>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</si>
  <si>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</si>
  <si>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</si>
  <si>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</si>
  <si>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</si>
  <si>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</si>
  <si>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</si>
  <si>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</si>
  <si>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</si>
  <si>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</si>
  <si>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</si>
  <si>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</si>
  <si>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</si>
  <si>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</si>
  <si>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</si>
  <si>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</si>
  <si>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</si>
  <si>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</si>
  <si>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</si>
  <si>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</si>
  <si>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</si>
  <si>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</si>
  <si>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</si>
  <si>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</si>
  <si>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</si>
  <si>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</si>
  <si>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</si>
  <si>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</si>
  <si>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</si>
  <si>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</si>
  <si>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</si>
  <si>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</si>
  <si>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</si>
  <si>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</si>
  <si>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</si>
  <si>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</si>
  <si>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</si>
  <si>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</si>
  <si>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</si>
  <si>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</si>
  <si>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</si>
  <si>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</si>
  <si>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</si>
  <si>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</si>
  <si>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</si>
  <si>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</si>
  <si>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</si>
  <si>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</si>
  <si>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</si>
  <si>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</si>
  <si>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</si>
  <si>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</si>
  <si>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</si>
  <si>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</si>
  <si>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</si>
  <si>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</si>
  <si>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</si>
  <si>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</si>
  <si>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</si>
  <si>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</si>
  <si>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</si>
  <si>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</si>
  <si>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</si>
  <si>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</si>
  <si>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</si>
  <si>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</si>
  <si>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</si>
  <si>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</si>
  <si>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</si>
  <si>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</si>
  <si>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</si>
  <si>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</si>
  <si>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</si>
  <si>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</si>
  <si>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</si>
  <si>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</si>
  <si>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</si>
  <si>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</si>
  <si>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</si>
  <si>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</si>
  <si>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</si>
  <si>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</si>
  <si>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</si>
  <si>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</si>
  <si>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</si>
  <si>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</si>
  <si>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</si>
  <si>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</si>
  <si>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</si>
  <si>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</si>
  <si>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</si>
  <si>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</si>
  <si>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</si>
  <si>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</si>
  <si>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</si>
  <si>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</si>
  <si>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</si>
  <si>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</si>
  <si>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</si>
  <si>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</si>
  <si>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</si>
  <si>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</si>
  <si>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</si>
  <si>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</si>
  <si>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</si>
  <si>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</si>
  <si>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</si>
  <si>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</si>
  <si>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</si>
  <si>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</si>
  <si>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</si>
  <si>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</si>
  <si>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</si>
  <si>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</si>
  <si>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</si>
  <si>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</si>
  <si>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</si>
  <si>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</si>
  <si>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</si>
  <si>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</si>
  <si>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</si>
  <si>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</si>
  <si>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</si>
  <si>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</si>
  <si>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</si>
  <si>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</si>
  <si>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</si>
  <si>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</si>
  <si>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</si>
  <si>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</si>
  <si>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</si>
  <si>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</si>
  <si>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</si>
  <si>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</si>
  <si>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</si>
  <si>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</si>
  <si>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</si>
  <si>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</si>
  <si>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</si>
  <si>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</si>
  <si>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</si>
  <si>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</si>
  <si>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</si>
  <si>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</si>
  <si>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</si>
  <si>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</si>
  <si>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</si>
  <si>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</si>
  <si>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</si>
  <si>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</si>
  <si>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</si>
  <si>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</si>
  <si>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</si>
  <si>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</si>
  <si>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</si>
  <si>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</si>
  <si>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</si>
  <si>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</si>
  <si>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</si>
  <si>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</si>
  <si>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</si>
  <si>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</si>
  <si>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</si>
  <si>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</si>
  <si>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</si>
  <si>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</si>
  <si>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</si>
  <si>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</si>
  <si>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</si>
  <si>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</si>
  <si>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</si>
  <si>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</si>
  <si>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</si>
  <si>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</si>
  <si>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</si>
  <si>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</si>
  <si>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</si>
  <si>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</si>
  <si>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</si>
  <si>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</si>
  <si>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</si>
  <si>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</si>
  <si>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</si>
  <si>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</si>
  <si>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</si>
  <si>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</si>
  <si>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</si>
  <si>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</si>
  <si>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</si>
  <si>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</si>
  <si>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</si>
  <si>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</si>
  <si>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</si>
  <si>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</si>
  <si>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</si>
  <si>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</si>
  <si>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</si>
  <si>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</si>
  <si>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</si>
  <si>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</si>
  <si>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</si>
  <si>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</si>
  <si>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</si>
  <si>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</si>
  <si>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</si>
  <si>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</si>
  <si>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</si>
  <si>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</si>
  <si>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</si>
  <si>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</si>
  <si>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</si>
  <si>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</si>
  <si>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</si>
  <si>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</si>
  <si>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</si>
  <si>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</si>
  <si>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</si>
  <si>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</si>
  <si>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</si>
  <si>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</si>
  <si>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</si>
  <si>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</si>
  <si>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</si>
  <si>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</si>
  <si>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</si>
  <si>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</si>
  <si>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</si>
  <si>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</si>
  <si>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</si>
  <si>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</si>
  <si>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</si>
  <si>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</si>
  <si>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</si>
  <si>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</si>
  <si>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</si>
  <si>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</si>
  <si>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</si>
  <si>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</si>
  <si>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</si>
  <si>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</si>
  <si>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</si>
  <si>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</si>
  <si>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</si>
  <si>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</si>
  <si>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</si>
  <si>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</si>
  <si>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</si>
  <si>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</si>
  <si>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</si>
  <si>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</si>
  <si>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</si>
  <si>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</si>
  <si>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</si>
  <si>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</si>
  <si>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</si>
  <si>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</si>
  <si>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</si>
  <si>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</si>
  <si>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</si>
  <si>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</si>
  <si>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</si>
  <si>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</si>
  <si>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</si>
  <si>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</si>
  <si>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</si>
  <si>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</si>
  <si>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</si>
  <si>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</si>
  <si>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</si>
  <si>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</si>
  <si>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</si>
  <si>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</si>
  <si>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</si>
  <si>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</si>
  <si>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</si>
  <si>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</si>
  <si>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</si>
  <si>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</si>
  <si>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</si>
  <si>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</si>
  <si>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</si>
  <si>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</si>
  <si>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</si>
  <si>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</si>
  <si>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</si>
  <si>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</si>
  <si>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</si>
  <si>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</si>
  <si>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</si>
  <si>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</si>
  <si>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</si>
  <si>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</si>
  <si>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</si>
  <si>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</si>
  <si>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</si>
  <si>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</si>
  <si>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</si>
  <si>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</si>
  <si>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</si>
  <si>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</si>
  <si>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</si>
  <si>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</si>
  <si>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</si>
  <si>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</si>
  <si>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</si>
  <si>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</si>
  <si>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</si>
  <si>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</si>
  <si>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</si>
  <si>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</si>
  <si>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</si>
  <si>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</si>
  <si>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</si>
  <si>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</si>
  <si>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</si>
  <si>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</si>
  <si>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</si>
  <si>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</si>
  <si>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</si>
  <si>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</si>
  <si>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</si>
  <si>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</si>
  <si>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</si>
  <si>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</si>
  <si>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</si>
  <si>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</si>
  <si>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</si>
  <si>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</si>
  <si>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</si>
  <si>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</si>
  <si>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</si>
  <si>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</si>
  <si>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</si>
  <si>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</si>
  <si>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</si>
  <si>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</si>
  <si>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</si>
  <si>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</si>
  <si>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</si>
  <si>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</si>
  <si>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</si>
  <si>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</si>
  <si>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</si>
  <si>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</si>
  <si>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</si>
  <si>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</si>
  <si>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</si>
  <si>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</si>
  <si>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</si>
  <si>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</si>
  <si>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</si>
  <si>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</si>
  <si>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</si>
  <si>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</si>
  <si>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</si>
  <si>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</si>
  <si>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</si>
  <si>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</si>
  <si>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</si>
  <si>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</si>
  <si>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</si>
  <si>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</si>
  <si>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</si>
  <si>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</si>
  <si>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</si>
  <si>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</si>
  <si>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</si>
  <si>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</si>
  <si>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</si>
  <si>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</si>
  <si>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</si>
  <si>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</si>
  <si>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</si>
  <si>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</si>
  <si>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</si>
  <si>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</si>
  <si>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</si>
  <si>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</si>
  <si>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</si>
  <si>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</si>
  <si>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</si>
  <si>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</si>
  <si>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</si>
  <si>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</si>
  <si>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</si>
  <si>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</si>
  <si>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</si>
  <si>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</si>
  <si>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</si>
  <si>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</si>
  <si>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</si>
  <si>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</si>
  <si>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</si>
  <si>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</si>
  <si>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</si>
  <si>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</si>
  <si>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</si>
  <si>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</si>
  <si>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</si>
  <si>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</si>
  <si>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</si>
  <si>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</si>
  <si>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</si>
  <si>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</si>
  <si>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</si>
  <si>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</si>
  <si>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</si>
  <si>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</si>
  <si>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</si>
  <si>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</si>
  <si>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</si>
  <si>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</si>
  <si>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</si>
  <si>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</si>
  <si>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</si>
  <si>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</si>
  <si>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</si>
  <si>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</si>
  <si>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</si>
  <si>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</si>
  <si>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</si>
  <si>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</si>
  <si>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</si>
  <si>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</si>
  <si>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</si>
  <si>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</si>
  <si>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</si>
  <si>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</si>
  <si>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</si>
  <si>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</si>
  <si>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</si>
  <si>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</si>
  <si>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</si>
  <si>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</si>
  <si>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</si>
  <si>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</si>
  <si>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</si>
  <si>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</si>
  <si>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</si>
  <si>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</si>
  <si>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</si>
  <si>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</si>
  <si>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</si>
  <si>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</si>
  <si>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</si>
  <si>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</si>
  <si>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</si>
  <si>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</si>
  <si>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</si>
  <si>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</si>
  <si>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</si>
  <si>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</si>
  <si>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</si>
  <si>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</si>
  <si>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</si>
  <si>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</si>
  <si>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</si>
  <si>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</si>
  <si>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</si>
  <si>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</si>
  <si>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</si>
  <si>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</si>
  <si>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</si>
  <si>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</si>
  <si>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</si>
  <si>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</si>
  <si>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</si>
  <si>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</si>
  <si>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</si>
  <si>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</si>
  <si>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</si>
  <si>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</si>
  <si>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</si>
  <si>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</si>
  <si>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</si>
  <si>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</si>
  <si>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</si>
  <si>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</si>
  <si>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</si>
  <si>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</si>
  <si>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</si>
  <si>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</si>
  <si>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</si>
  <si>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</si>
  <si>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</si>
  <si>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</si>
  <si>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</si>
  <si>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</si>
  <si>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</si>
  <si>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</si>
  <si>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</si>
  <si>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</si>
  <si>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</si>
  <si>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</si>
  <si>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</si>
  <si>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</si>
  <si>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</si>
  <si>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</si>
  <si>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</si>
  <si>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</si>
  <si>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</si>
  <si>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</si>
  <si>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</si>
  <si>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</si>
  <si>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</si>
  <si>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</si>
  <si>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</si>
  <si>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</si>
  <si>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</si>
  <si>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</si>
  <si>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</si>
  <si>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</si>
  <si>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</si>
  <si>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</si>
  <si>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</si>
  <si>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</si>
  <si>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</si>
  <si>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</si>
  <si>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</si>
  <si>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</si>
  <si>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</si>
  <si>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</si>
  <si>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</si>
  <si>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</si>
  <si>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</si>
  <si>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</si>
  <si>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</si>
  <si>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</si>
  <si>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</si>
  <si>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</si>
  <si>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</si>
  <si>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</si>
  <si>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</si>
  <si>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</si>
  <si>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</si>
  <si>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</si>
  <si>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</si>
  <si>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</si>
  <si>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</si>
  <si>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</si>
  <si>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</si>
  <si>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</si>
  <si>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</si>
  <si>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</si>
  <si>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</si>
  <si>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</si>
  <si>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</si>
  <si>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</si>
  <si>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</si>
  <si>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</si>
  <si>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</si>
  <si>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</si>
  <si>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</si>
  <si>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</si>
  <si>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</si>
  <si>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</si>
  <si>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</si>
  <si>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</si>
  <si>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</si>
  <si>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</si>
  <si>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</si>
  <si>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</si>
  <si>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</si>
  <si>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</si>
  <si>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</si>
  <si>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</si>
  <si>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</si>
  <si>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</si>
  <si>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</si>
  <si>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</si>
  <si>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</si>
  <si>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</si>
  <si>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</si>
  <si>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</si>
  <si>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</si>
  <si>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</si>
  <si>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</si>
  <si>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</si>
  <si>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</si>
  <si>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</si>
  <si>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</si>
  <si>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</si>
  <si>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</si>
  <si>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</si>
  <si>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</si>
  <si>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</si>
  <si>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</si>
  <si>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</si>
  <si>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</si>
  <si>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</si>
  <si>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</si>
  <si>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</si>
  <si>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</si>
  <si>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</si>
  <si>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</si>
  <si>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</si>
  <si>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</si>
  <si>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</si>
  <si>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</si>
  <si>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</si>
  <si>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</si>
  <si>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</si>
  <si>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</si>
  <si>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</si>
  <si>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</si>
  <si>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</si>
  <si>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</si>
  <si>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</si>
  <si>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</si>
  <si>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</si>
  <si>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</si>
  <si>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</si>
  <si>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</si>
  <si>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</si>
  <si>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</si>
  <si>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</si>
  <si>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</si>
  <si>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</si>
  <si>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</si>
  <si>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</si>
  <si>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</si>
  <si>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</si>
  <si>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</si>
  <si>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</si>
  <si>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</si>
  <si>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</si>
  <si>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</si>
  <si>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</si>
  <si>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</si>
  <si>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</si>
  <si>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</si>
  <si>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</si>
  <si>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</si>
  <si>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</si>
  <si>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</si>
  <si>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</si>
  <si>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</si>
  <si>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</si>
  <si>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</si>
  <si>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</si>
  <si>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</si>
  <si>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</si>
  <si>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</si>
  <si>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</si>
  <si>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</si>
  <si>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</si>
  <si>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</si>
  <si>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</si>
  <si>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</si>
  <si>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</si>
  <si>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</si>
  <si>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</si>
  <si>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</si>
  <si>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</si>
  <si>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</si>
  <si>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</si>
  <si>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</si>
  <si>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</si>
  <si>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</si>
  <si>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</si>
  <si>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</si>
  <si>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</si>
  <si>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</si>
  <si>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</si>
  <si>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</si>
  <si>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</si>
  <si>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</si>
  <si>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</si>
  <si>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</si>
  <si>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</si>
  <si>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</si>
  <si>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</si>
  <si>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</si>
  <si>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</si>
  <si>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</si>
  <si>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</si>
  <si>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</si>
  <si>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</si>
  <si>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</si>
  <si>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</si>
  <si>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</si>
  <si>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</si>
  <si>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</si>
  <si>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</si>
  <si>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</si>
  <si>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</si>
  <si>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</si>
  <si>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</si>
  <si>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</si>
  <si>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</si>
  <si>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</si>
  <si>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</si>
  <si>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</si>
  <si>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</si>
  <si>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</si>
  <si>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</si>
  <si>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</si>
  <si>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</si>
  <si>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</si>
  <si>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</si>
  <si>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</si>
  <si>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</si>
  <si>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</si>
  <si>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</si>
  <si>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</si>
  <si>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</si>
  <si>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</si>
  <si>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</si>
  <si>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</si>
  <si>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</si>
  <si>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</si>
  <si>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</si>
  <si>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</si>
  <si>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</si>
  <si>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</si>
  <si>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</si>
  <si>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</si>
  <si>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</si>
  <si>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</si>
  <si>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</si>
  <si>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</si>
  <si>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</si>
  <si>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</si>
  <si>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</si>
  <si>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</si>
  <si>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</si>
  <si>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</si>
  <si>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</si>
  <si>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</si>
  <si>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</si>
  <si>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</si>
  <si>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</si>
  <si>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</si>
  <si>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</si>
  <si>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</si>
  <si>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</si>
  <si>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</si>
  <si>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</si>
  <si>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</si>
  <si>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</si>
  <si>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</si>
  <si>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</si>
  <si>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</si>
  <si>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</si>
  <si>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</si>
  <si>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</si>
  <si>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</si>
  <si>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</si>
  <si>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</si>
  <si>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</si>
  <si>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</si>
  <si>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</si>
  <si>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</si>
  <si>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</si>
  <si>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</si>
  <si>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</si>
  <si>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</si>
  <si>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</si>
  <si>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</si>
  <si>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</si>
  <si>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</si>
  <si>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</si>
  <si>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</si>
  <si>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</si>
  <si>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</si>
  <si>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</si>
  <si>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</si>
  <si>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</si>
  <si>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</si>
  <si>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</si>
  <si>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</si>
  <si>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</si>
  <si>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</si>
  <si>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</si>
  <si>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</si>
  <si>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</si>
  <si>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</si>
  <si>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</si>
  <si>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</si>
  <si>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</si>
  <si>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</si>
  <si>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</si>
  <si>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</si>
  <si>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</si>
  <si>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</si>
  <si>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</si>
  <si>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</si>
  <si>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</si>
  <si>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</si>
  <si>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</si>
  <si>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</si>
  <si>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</si>
  <si>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</si>
  <si>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</si>
  <si>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</si>
  <si>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</si>
  <si>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</si>
  <si>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</si>
  <si>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</si>
  <si>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</si>
  <si>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</si>
  <si>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</si>
  <si>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</si>
  <si>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</si>
  <si>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</si>
  <si>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</si>
  <si>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</si>
  <si>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</si>
  <si>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</si>
  <si>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</si>
  <si>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</si>
  <si>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</si>
  <si>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</si>
  <si>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</si>
  <si>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</si>
  <si>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</si>
  <si>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</si>
  <si>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</si>
  <si>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</si>
  <si>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</si>
  <si>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</si>
  <si>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</si>
  <si>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</si>
  <si>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</si>
  <si>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</si>
  <si>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</si>
  <si>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</si>
  <si>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</si>
  <si>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</si>
  <si>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</si>
  <si>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</si>
  <si>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</si>
  <si>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</si>
  <si>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</si>
  <si>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</si>
  <si>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</si>
  <si>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</si>
  <si>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</si>
  <si>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</si>
  <si>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</si>
  <si>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</si>
  <si>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</si>
  <si>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</si>
  <si>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</si>
  <si>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</si>
  <si>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</si>
  <si>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</si>
  <si>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</si>
  <si>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</si>
  <si>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</si>
  <si>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</si>
  <si>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</si>
  <si>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</si>
  <si>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</si>
  <si>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</si>
  <si>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</si>
  <si>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</si>
  <si>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</si>
  <si>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</si>
  <si>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</si>
  <si>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</si>
  <si>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</si>
  <si>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</si>
  <si>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</si>
  <si>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</si>
  <si>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</si>
  <si>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</si>
  <si>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</si>
  <si>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</si>
  <si>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</si>
  <si>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</si>
  <si>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</si>
  <si>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</si>
  <si>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</si>
  <si>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</si>
  <si>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</si>
  <si>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</si>
  <si>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</si>
  <si>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</si>
  <si>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</si>
  <si>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</si>
  <si>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</si>
  <si>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</si>
  <si>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</si>
  <si>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</si>
  <si>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</si>
  <si>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</si>
  <si>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</si>
  <si>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</si>
  <si>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</si>
  <si>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</si>
  <si>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</si>
  <si>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</si>
  <si>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</si>
  <si>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</si>
  <si>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</si>
  <si>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</si>
  <si>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</si>
  <si>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</si>
  <si>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</si>
  <si>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</si>
  <si>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</si>
  <si>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</si>
  <si>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</si>
  <si>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</si>
  <si>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</si>
  <si>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</si>
  <si>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</si>
  <si>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</si>
  <si>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</si>
  <si>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</si>
  <si>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</si>
  <si>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</si>
  <si>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</si>
  <si>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</si>
  <si>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</si>
  <si>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</si>
  <si>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</si>
  <si>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</si>
  <si>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</si>
  <si>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</si>
  <si>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</si>
  <si>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</si>
  <si>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</si>
  <si>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</si>
  <si>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</si>
  <si>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</si>
  <si>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</si>
  <si>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</si>
  <si>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</si>
  <si>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</si>
  <si>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</si>
  <si>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</si>
  <si>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</si>
  <si>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</si>
  <si>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</si>
  <si>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</si>
  <si>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</si>
  <si>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</si>
  <si>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</si>
  <si>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</si>
  <si>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</si>
  <si>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</si>
  <si>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</si>
  <si>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</si>
  <si>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</si>
  <si>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</si>
  <si>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</si>
  <si>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</si>
  <si>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</si>
  <si>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</si>
  <si>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</si>
  <si>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</si>
  <si>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</si>
  <si>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</si>
  <si>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</si>
  <si>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</si>
  <si>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</si>
  <si>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</si>
  <si>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</si>
  <si>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</si>
  <si>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</si>
  <si>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</si>
  <si>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</si>
  <si>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</si>
  <si>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</si>
  <si>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</si>
  <si>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</si>
  <si>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</si>
  <si>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</si>
  <si>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</si>
  <si>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</si>
  <si>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</si>
  <si>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</si>
  <si>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</si>
  <si>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</si>
  <si>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</si>
  <si>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</si>
  <si>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</si>
  <si>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</si>
  <si>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</si>
  <si>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</si>
  <si>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</si>
  <si>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</si>
  <si>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</si>
  <si>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</si>
  <si>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</si>
  <si>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</si>
  <si>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</si>
  <si>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</si>
  <si>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</si>
  <si>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</si>
  <si>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</si>
  <si>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</si>
  <si>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</si>
  <si>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</si>
  <si>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</si>
  <si>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</si>
  <si>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</si>
  <si>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</si>
  <si>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</si>
  <si>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</si>
  <si>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</si>
  <si>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</si>
  <si>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</si>
  <si>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</si>
  <si>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</si>
  <si>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</si>
  <si>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</si>
  <si>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</si>
  <si>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</si>
  <si>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</si>
  <si>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</si>
  <si>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</si>
  <si>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</si>
  <si>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</si>
  <si>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</si>
  <si>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</si>
  <si>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</si>
  <si>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</si>
  <si>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</si>
  <si>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</si>
  <si>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</si>
  <si>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</si>
  <si>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</si>
  <si>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</si>
  <si>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</si>
  <si>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</si>
  <si>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</si>
  <si>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</si>
  <si>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</si>
  <si>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</si>
  <si>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</si>
  <si>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</si>
  <si>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</si>
  <si>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</si>
  <si>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</si>
  <si>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</si>
  <si>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</si>
  <si>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</si>
  <si>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</si>
  <si>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</si>
  <si>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</si>
  <si>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</si>
  <si>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</si>
  <si>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</si>
  <si>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</si>
  <si>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</si>
  <si>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</si>
  <si>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</si>
  <si>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</si>
  <si>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</si>
  <si>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</si>
  <si>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</si>
  <si>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</si>
  <si>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</si>
  <si>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</si>
  <si>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</si>
  <si>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</si>
  <si>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</si>
  <si>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</si>
  <si>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</si>
  <si>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</si>
  <si>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</si>
  <si>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</si>
  <si>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</si>
  <si>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</si>
  <si>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</si>
  <si>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</si>
  <si>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</si>
  <si>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</si>
  <si>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</si>
  <si>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</si>
  <si>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</si>
  <si>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</si>
  <si>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</si>
  <si>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</si>
  <si>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</si>
  <si>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</si>
  <si>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</si>
  <si>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</si>
  <si>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</si>
  <si>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</si>
  <si>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</si>
  <si>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</si>
  <si>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</si>
  <si>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</si>
  <si>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</si>
  <si>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</si>
  <si>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</si>
  <si>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</si>
  <si>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</si>
  <si>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</si>
  <si>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</si>
  <si>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</si>
  <si>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</si>
  <si>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</si>
  <si>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</si>
  <si>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</si>
  <si>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</si>
  <si>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</si>
  <si>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</si>
  <si>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</si>
  <si>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</si>
  <si>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</si>
  <si>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</si>
  <si>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</si>
  <si>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</si>
  <si>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</si>
  <si>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</si>
  <si>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</si>
  <si>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</si>
  <si>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</si>
  <si>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</si>
  <si>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</si>
  <si>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</si>
  <si>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</si>
  <si>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</si>
  <si>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</si>
  <si>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</si>
  <si>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</si>
  <si>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</si>
  <si>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</si>
  <si>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</si>
  <si>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</si>
  <si>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</si>
  <si>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</si>
  <si>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</si>
  <si>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</si>
  <si>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</si>
  <si>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</si>
  <si>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</si>
  <si>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</si>
  <si>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</si>
  <si>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</si>
  <si>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</si>
  <si>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</si>
  <si>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</si>
  <si>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</si>
  <si>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</si>
  <si>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</si>
  <si>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</si>
  <si>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</si>
  <si>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</si>
  <si>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</si>
  <si>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</si>
  <si>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</si>
  <si>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</si>
  <si>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</si>
  <si>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</si>
  <si>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</si>
  <si>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</si>
  <si>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</si>
  <si>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</si>
  <si>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</si>
  <si>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</si>
  <si>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</si>
  <si>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</si>
  <si>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</si>
  <si>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</si>
  <si>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</si>
  <si>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</si>
  <si>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</si>
  <si>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</si>
  <si>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</si>
  <si>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</si>
  <si>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</si>
  <si>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</si>
  <si>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</si>
  <si>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</si>
  <si>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</si>
  <si>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</si>
  <si>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</si>
  <si>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</si>
  <si>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</si>
  <si>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</si>
  <si>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</si>
  <si>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</si>
  <si>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</si>
  <si>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</si>
  <si>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</si>
  <si>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</si>
  <si>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</si>
  <si>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</si>
  <si>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</si>
  <si>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</si>
  <si>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</si>
  <si>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</si>
  <si>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</si>
  <si>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</si>
  <si>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</si>
  <si>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</si>
  <si>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</si>
  <si>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</si>
  <si>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</si>
  <si>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</si>
  <si>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</si>
  <si>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</si>
  <si>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</si>
  <si>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</si>
  <si>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</si>
  <si>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</si>
  <si>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</si>
  <si>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</si>
  <si>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</si>
  <si>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</si>
  <si>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</si>
  <si>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</si>
  <si>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</si>
  <si>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</si>
  <si>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</si>
  <si>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</si>
  <si>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</si>
  <si>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</si>
  <si>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</si>
  <si>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</si>
  <si>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</si>
  <si>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</si>
  <si>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</si>
  <si>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</si>
  <si>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</si>
  <si>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</si>
  <si>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</si>
  <si>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</si>
  <si>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</si>
  <si>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</si>
  <si>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</si>
  <si>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</si>
  <si>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</si>
  <si>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</si>
  <si>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</si>
  <si>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</si>
  <si>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</si>
  <si>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</si>
  <si>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</si>
  <si>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</si>
  <si>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</si>
  <si>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</si>
  <si>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</si>
  <si>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</si>
  <si>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</si>
  <si>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</si>
  <si>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</si>
  <si>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</si>
  <si>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</si>
  <si>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</si>
  <si>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</si>
  <si>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</si>
  <si>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</si>
  <si>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</si>
  <si>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</si>
  <si>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</si>
  <si>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</si>
  <si>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</si>
  <si>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</si>
  <si>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</si>
  <si>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</si>
  <si>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</si>
  <si>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</si>
  <si>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</si>
  <si>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</si>
  <si>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</si>
  <si>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</si>
  <si>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</si>
  <si>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</si>
  <si>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</si>
  <si>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</si>
  <si>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</si>
  <si>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</si>
  <si>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</si>
  <si>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</si>
  <si>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</si>
  <si>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</si>
  <si>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</si>
  <si>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</si>
  <si>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</si>
  <si>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</si>
  <si>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</si>
  <si>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</si>
  <si>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</si>
  <si>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</si>
  <si>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</si>
  <si>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</si>
  <si>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</si>
  <si>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</si>
  <si>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</si>
  <si>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</si>
  <si>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</si>
  <si>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</si>
  <si>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</si>
  <si>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</si>
  <si>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</si>
  <si>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</si>
  <si>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</si>
  <si>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</si>
  <si>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</si>
  <si>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</si>
  <si>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</si>
  <si>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</si>
  <si>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</si>
  <si>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</si>
  <si>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</si>
  <si>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</si>
  <si>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</si>
  <si>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</si>
  <si>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</si>
  <si>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</si>
  <si>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</si>
  <si>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</si>
  <si>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</si>
  <si>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</si>
  <si>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</si>
  <si>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</si>
  <si>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</si>
  <si>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</si>
  <si>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</si>
  <si>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</si>
  <si>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</si>
  <si>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</si>
  <si>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</si>
  <si>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</si>
  <si>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</si>
  <si>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</si>
  <si>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</si>
  <si>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</si>
  <si>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</si>
  <si>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</si>
  <si>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</si>
  <si>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</si>
  <si>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</si>
  <si>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</si>
  <si>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</si>
  <si>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</si>
  <si>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</si>
  <si>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</si>
  <si>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</si>
  <si>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</si>
  <si>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</si>
  <si>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</si>
  <si>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</si>
  <si>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</si>
  <si>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</si>
  <si>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</si>
  <si>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</si>
  <si>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</si>
  <si>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</si>
  <si>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</si>
  <si>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</si>
  <si>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</si>
  <si>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</si>
  <si>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</si>
  <si>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</si>
  <si>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</si>
  <si>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</si>
  <si>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</si>
  <si>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</si>
  <si>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</si>
  <si>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</si>
  <si>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</si>
  <si>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</si>
  <si>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</si>
  <si>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</si>
  <si>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</si>
  <si>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</si>
  <si>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</si>
  <si>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</si>
  <si>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</si>
  <si>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</si>
  <si>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</si>
  <si>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</si>
  <si>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</si>
  <si>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</si>
  <si>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</si>
  <si>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</si>
  <si>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</si>
  <si>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</si>
  <si>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</si>
  <si>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</si>
  <si>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</si>
  <si>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</si>
  <si>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</si>
  <si>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</si>
  <si>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</si>
  <si>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</si>
  <si>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</si>
  <si>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</si>
  <si>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</si>
  <si>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</si>
  <si>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</si>
  <si>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</si>
  <si>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</si>
  <si>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</si>
  <si>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</si>
  <si>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</si>
  <si>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</si>
  <si>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</si>
  <si>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</si>
  <si>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</si>
  <si>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</si>
  <si>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</si>
  <si>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</si>
  <si>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</si>
  <si>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</si>
  <si>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</si>
  <si>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</si>
  <si>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</si>
  <si>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</si>
  <si>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</si>
  <si>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</si>
  <si>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</si>
  <si>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</si>
  <si>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</si>
  <si>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</si>
  <si>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</si>
  <si>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</si>
  <si>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</si>
  <si>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</si>
  <si>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</si>
  <si>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</si>
  <si>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</si>
  <si>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</si>
  <si>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</si>
  <si>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</si>
  <si>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</si>
  <si>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</si>
  <si>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</si>
  <si>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</si>
  <si>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</si>
  <si>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</si>
  <si>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</si>
  <si>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</si>
  <si>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</si>
  <si>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</si>
  <si>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</si>
  <si>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</si>
  <si>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</si>
  <si>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</si>
  <si>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</si>
  <si>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</si>
  <si>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</si>
  <si>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</si>
  <si>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</si>
  <si>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</si>
  <si>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</si>
  <si>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</si>
  <si>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</si>
  <si>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</si>
  <si>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</si>
  <si>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</si>
  <si>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</si>
  <si>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</si>
  <si>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</si>
  <si>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</si>
  <si>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</si>
  <si>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</si>
  <si>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</si>
  <si>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</si>
  <si>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</si>
  <si>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</si>
  <si>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</si>
  <si>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</si>
  <si>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</si>
  <si>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</si>
  <si>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</si>
  <si>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</si>
  <si>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</si>
  <si>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</si>
  <si>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</si>
  <si>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</si>
  <si>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</si>
  <si>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</si>
  <si>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</si>
  <si>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</si>
  <si>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</si>
  <si>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</si>
  <si>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</si>
  <si>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</si>
  <si>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</si>
  <si>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</si>
  <si>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</si>
  <si>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</si>
  <si>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</si>
  <si>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</si>
  <si>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</si>
  <si>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</si>
  <si>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</si>
  <si>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</si>
  <si>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</si>
  <si>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</si>
  <si>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</si>
  <si>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</si>
  <si>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</si>
  <si>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</si>
  <si>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</si>
  <si>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</si>
  <si>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</si>
  <si>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</si>
  <si>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</si>
  <si>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</si>
  <si>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</si>
  <si>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</si>
  <si>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</si>
  <si>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</si>
  <si>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</si>
  <si>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</si>
  <si>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</si>
  <si>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</si>
  <si>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</si>
  <si>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</si>
  <si>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</si>
  <si>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</si>
  <si>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</si>
  <si>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</si>
  <si>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</si>
  <si>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</si>
  <si>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</si>
  <si>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</si>
  <si>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</si>
  <si>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</si>
  <si>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</si>
  <si>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</si>
  <si>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</si>
  <si>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</si>
  <si>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</si>
  <si>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</si>
  <si>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</si>
  <si>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</si>
  <si>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</si>
  <si>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</si>
  <si>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</si>
  <si>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</si>
  <si>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</si>
  <si>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</si>
  <si>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</si>
  <si>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</si>
  <si>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</si>
  <si>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</si>
  <si>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</si>
  <si>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</si>
  <si>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</si>
  <si>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</si>
  <si>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</si>
  <si>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</si>
  <si>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</si>
  <si>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</si>
  <si>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</si>
  <si>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</si>
  <si>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</si>
  <si>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</si>
  <si>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</si>
  <si>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</si>
  <si>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</si>
  <si>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</si>
  <si>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</si>
  <si>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</si>
  <si>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</si>
  <si>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</si>
  <si>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</si>
  <si>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</si>
  <si>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</si>
  <si>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</si>
  <si>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</si>
  <si>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</si>
  <si>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</si>
  <si>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</si>
  <si>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</si>
  <si>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</si>
  <si>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</si>
  <si>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</si>
  <si>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</si>
  <si>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</si>
  <si>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</si>
  <si>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</si>
  <si>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</si>
  <si>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</si>
  <si>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</si>
  <si>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</si>
  <si>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</si>
  <si>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</si>
  <si>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</si>
  <si>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</si>
  <si>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</si>
  <si>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</si>
  <si>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</si>
  <si>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</si>
  <si>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</si>
  <si>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</si>
  <si>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</si>
  <si>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</si>
  <si>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</si>
  <si>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</si>
  <si>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</si>
  <si>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</si>
  <si>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</si>
  <si>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</si>
  <si>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</si>
  <si>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</si>
  <si>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</si>
  <si>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</si>
  <si>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</si>
  <si>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</si>
  <si>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</si>
  <si>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</si>
  <si>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</si>
  <si>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</si>
  <si>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</si>
  <si>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</si>
  <si>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</si>
  <si>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</si>
  <si>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</si>
  <si>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</si>
  <si>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</si>
  <si>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</si>
  <si>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</si>
  <si>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</si>
  <si>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</si>
  <si>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</si>
  <si>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</si>
  <si>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</si>
  <si>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</si>
  <si>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</si>
  <si>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</si>
  <si>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</si>
  <si>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</si>
  <si>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</si>
  <si>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</si>
  <si>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</si>
  <si>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</si>
  <si>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</si>
  <si>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</si>
  <si>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</si>
  <si>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</si>
  <si>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</si>
  <si>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</si>
  <si>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</si>
  <si>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</si>
  <si>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</si>
  <si>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</si>
  <si>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</si>
  <si>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</si>
  <si>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</si>
  <si>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</si>
  <si>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</si>
  <si>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</si>
  <si>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</si>
  <si>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</si>
  <si>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</si>
  <si>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</si>
  <si>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</si>
  <si>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</si>
  <si>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</si>
  <si>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</si>
  <si>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</si>
  <si>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</si>
  <si>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</si>
  <si>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</si>
  <si>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</si>
  <si>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</si>
  <si>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</si>
  <si>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</si>
  <si>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</si>
  <si>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</si>
  <si>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</si>
  <si>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</si>
  <si>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</si>
  <si>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</si>
  <si>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</si>
  <si>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</si>
  <si>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</si>
  <si>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</si>
  <si>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</si>
  <si>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</si>
  <si>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</si>
  <si>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</si>
  <si>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</si>
  <si>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</si>
  <si>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</si>
  <si>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</si>
  <si>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</si>
  <si>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</si>
  <si>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</si>
  <si>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</si>
  <si>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</si>
  <si>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</si>
  <si>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</si>
  <si>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</si>
  <si>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</si>
  <si>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</si>
  <si>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</si>
  <si>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</si>
  <si>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</si>
  <si>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</si>
  <si>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</si>
  <si>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</si>
  <si>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</si>
  <si>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</si>
  <si>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</si>
  <si>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</si>
  <si>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</si>
  <si>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</si>
  <si>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</si>
  <si>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</si>
  <si>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</si>
  <si>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</si>
  <si>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</si>
  <si>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</si>
  <si>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</si>
  <si>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</si>
  <si>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</si>
  <si>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</si>
  <si>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</si>
  <si>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</si>
  <si>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</si>
  <si>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</si>
  <si>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</si>
  <si>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</si>
  <si>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</si>
  <si>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</si>
  <si>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</si>
  <si>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</si>
  <si>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</si>
  <si>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</si>
  <si>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</si>
  <si>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</si>
  <si>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</si>
  <si>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</si>
  <si>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</si>
  <si>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</si>
  <si>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</si>
  <si>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</si>
  <si>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</si>
  <si>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</si>
  <si>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</si>
  <si>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</si>
  <si>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</si>
  <si>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</si>
  <si>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</si>
  <si>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</si>
  <si>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</si>
  <si>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</si>
  <si>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</si>
  <si>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</si>
  <si>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</si>
  <si>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</si>
  <si>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</si>
  <si>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</si>
  <si>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</si>
  <si>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</si>
  <si>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</si>
  <si>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</si>
  <si>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</si>
  <si>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</si>
  <si>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</si>
  <si>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</si>
  <si>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</si>
  <si>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</si>
  <si>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</si>
  <si>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</si>
  <si>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</si>
  <si>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</si>
  <si>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</si>
  <si>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</si>
  <si>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</si>
  <si>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</si>
  <si>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</si>
  <si>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</si>
  <si>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</si>
  <si>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</si>
  <si>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</si>
  <si>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</si>
  <si>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</si>
  <si>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</si>
  <si>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</si>
  <si>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</si>
  <si>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</si>
  <si>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</si>
  <si>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</si>
  <si>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</si>
  <si>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</si>
  <si>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</si>
  <si>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</si>
  <si>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</si>
  <si>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</si>
  <si>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</si>
  <si>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</si>
  <si>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</si>
  <si>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</si>
  <si>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</si>
  <si>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</si>
  <si>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</si>
  <si>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</si>
  <si>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</si>
  <si>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</si>
  <si>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</si>
  <si>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</si>
  <si>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</si>
  <si>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</si>
  <si>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</si>
  <si>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</si>
  <si>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</si>
  <si>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</si>
  <si>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</si>
  <si>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</si>
  <si>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</si>
  <si>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</si>
  <si>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</si>
  <si>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</si>
  <si>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</si>
  <si>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</si>
  <si>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</si>
  <si>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</si>
  <si>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</si>
  <si>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</si>
  <si>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</si>
  <si>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</si>
  <si>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</si>
  <si>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</si>
  <si>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</si>
  <si>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</si>
  <si>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</si>
  <si>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</si>
  <si>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</si>
  <si>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</si>
  <si>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</si>
  <si>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</si>
  <si>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</si>
  <si>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</si>
  <si>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</si>
  <si>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</si>
  <si>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</si>
  <si>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</si>
  <si>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</si>
  <si>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</si>
  <si>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</si>
  <si>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</si>
  <si>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</si>
  <si>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</si>
  <si>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</si>
  <si>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</si>
  <si>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</si>
  <si>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</si>
  <si>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</si>
  <si>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</si>
  <si>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</si>
  <si>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</si>
  <si>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</si>
  <si>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</si>
  <si>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</si>
  <si>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</si>
  <si>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</si>
  <si>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</si>
  <si>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</si>
  <si>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</si>
  <si>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</si>
  <si>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</si>
  <si>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</si>
  <si>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</si>
  <si>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</si>
  <si>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</si>
  <si>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</si>
  <si>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</si>
  <si>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</si>
  <si>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</si>
  <si>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</si>
  <si>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</si>
  <si>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</si>
  <si>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</si>
  <si>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</si>
  <si>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</si>
  <si>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</si>
  <si>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</si>
  <si>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</si>
  <si>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</si>
  <si>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</si>
  <si>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</si>
  <si>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</si>
  <si>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</si>
  <si>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</si>
  <si>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</si>
  <si>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</si>
  <si>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</si>
  <si>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</si>
  <si>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</si>
  <si>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</si>
  <si>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</si>
  <si>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</si>
  <si>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</si>
  <si>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</si>
  <si>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</si>
  <si>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</si>
  <si>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</si>
  <si>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</si>
  <si>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</si>
  <si>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</si>
  <si>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</si>
  <si>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</si>
  <si>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</si>
  <si>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</si>
  <si>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</si>
  <si>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</si>
  <si>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</si>
  <si>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</si>
  <si>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</si>
  <si>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</si>
  <si>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</si>
  <si>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</si>
  <si>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</si>
  <si>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</si>
  <si>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</si>
  <si>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</si>
  <si>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</si>
  <si>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</si>
  <si>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</si>
  <si>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</si>
  <si>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</si>
  <si>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</si>
  <si>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</si>
  <si>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</si>
  <si>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</si>
  <si>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</si>
  <si>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</si>
  <si>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</si>
  <si>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</si>
  <si>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</si>
  <si>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</si>
  <si>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</si>
  <si>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</si>
  <si>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</si>
  <si>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</si>
  <si>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</si>
  <si>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</si>
  <si>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</si>
  <si>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</si>
  <si>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</si>
  <si>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</si>
  <si>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</si>
  <si>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</si>
  <si>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</si>
  <si>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</si>
  <si>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</si>
  <si>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</si>
  <si>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</si>
  <si>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</si>
  <si>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</si>
  <si>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</si>
  <si>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</si>
  <si>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</si>
  <si>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</si>
  <si>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</si>
  <si>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</si>
  <si>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</si>
  <si>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</si>
  <si>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</si>
  <si>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</si>
  <si>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</si>
  <si>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</si>
  <si>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</si>
  <si>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</si>
  <si>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</si>
  <si>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</si>
  <si>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</si>
  <si>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</si>
  <si>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</si>
  <si>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</si>
  <si>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</si>
  <si>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</si>
  <si>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</si>
  <si>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</si>
  <si>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</si>
  <si>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</si>
  <si>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</si>
  <si>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</si>
  <si>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</si>
  <si>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</si>
  <si>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</si>
  <si>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</si>
  <si>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</si>
  <si>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</si>
  <si>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</si>
  <si>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</si>
  <si>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</si>
  <si>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</si>
  <si>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</si>
  <si>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</si>
  <si>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</si>
  <si>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</si>
  <si>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</si>
  <si>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</si>
  <si>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</si>
  <si>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</si>
  <si>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</si>
  <si>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</si>
  <si>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</si>
  <si>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</si>
  <si>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</si>
  <si>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</si>
  <si>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</si>
  <si>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</si>
  <si>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</si>
  <si>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</si>
  <si>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</si>
  <si>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</si>
  <si>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</si>
  <si>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</si>
  <si>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</si>
  <si>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</si>
  <si>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</si>
  <si>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</si>
  <si>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</si>
  <si>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</si>
  <si>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</si>
  <si>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</si>
  <si>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</si>
  <si>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</si>
  <si>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</si>
  <si>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</si>
  <si>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</si>
  <si>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</si>
  <si>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</si>
  <si>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</si>
  <si>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</si>
  <si>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</si>
  <si>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</si>
  <si>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</si>
  <si>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</si>
  <si>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</si>
  <si>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</si>
  <si>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</si>
  <si>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</si>
  <si>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</si>
  <si>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</si>
  <si>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</si>
  <si>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</si>
  <si>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</si>
  <si>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</si>
  <si>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</si>
  <si>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</si>
  <si>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</si>
  <si>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</si>
  <si>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</si>
  <si>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</si>
  <si>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</si>
  <si>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</si>
  <si>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</si>
  <si>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</si>
  <si>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</si>
  <si>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</si>
  <si>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</si>
  <si>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</si>
  <si>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</si>
  <si>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</si>
  <si>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</si>
  <si>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</si>
  <si>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</si>
  <si>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</si>
  <si>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</si>
  <si>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</si>
  <si>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</si>
  <si>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</si>
  <si>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</si>
  <si>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</si>
  <si>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</si>
  <si>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</si>
  <si>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</si>
  <si>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</si>
  <si>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</si>
  <si>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</si>
  <si>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</si>
  <si>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</si>
  <si>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</si>
  <si>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</si>
  <si>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</si>
  <si>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</si>
  <si>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</si>
  <si>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</si>
  <si>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</si>
  <si>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</si>
  <si>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</si>
  <si>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</si>
  <si>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</si>
  <si>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</si>
  <si>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</si>
  <si>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</si>
  <si>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</si>
  <si>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</si>
  <si>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</si>
  <si>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</si>
  <si>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</si>
  <si>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</si>
  <si>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</si>
  <si>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</si>
  <si>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</si>
  <si>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</si>
  <si>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</si>
  <si>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</si>
  <si>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</si>
  <si>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</si>
  <si>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</si>
  <si>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</si>
  <si>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</si>
  <si>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</si>
  <si>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</si>
  <si>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</si>
  <si>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</si>
  <si>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</si>
  <si>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</si>
  <si>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</si>
  <si>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</si>
  <si>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</si>
  <si>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</si>
  <si>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</si>
  <si>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</si>
  <si>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</si>
  <si>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</si>
  <si>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</si>
  <si>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</si>
  <si>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</si>
  <si>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</si>
  <si>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</si>
  <si>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</si>
  <si>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</si>
  <si>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</si>
  <si>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</si>
  <si>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</si>
  <si>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</si>
  <si>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</si>
  <si>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</si>
  <si>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</si>
  <si>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</si>
  <si>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</si>
  <si>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</si>
  <si>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</si>
  <si>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</si>
  <si>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</si>
  <si>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</si>
  <si>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</si>
  <si>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</si>
  <si>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</si>
  <si>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</si>
  <si>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</si>
  <si>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</si>
  <si>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</si>
  <si>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</si>
  <si>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</si>
  <si>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</si>
  <si>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</si>
  <si>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</si>
  <si>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</si>
  <si>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</si>
  <si>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</si>
  <si>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</si>
  <si>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</si>
  <si>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</si>
  <si>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</si>
  <si>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</si>
  <si>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</si>
  <si>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</si>
  <si>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</si>
  <si>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</si>
  <si>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</si>
  <si>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</si>
  <si>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</si>
  <si>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</si>
  <si>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</si>
  <si>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</si>
  <si>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</si>
  <si>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</si>
  <si>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</si>
  <si>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</si>
  <si>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</si>
  <si>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</si>
  <si>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</si>
  <si>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</si>
  <si>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</si>
  <si>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</si>
  <si>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</si>
  <si>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</si>
  <si>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</si>
  <si>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</si>
  <si>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</si>
  <si>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</si>
  <si>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</si>
  <si>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</si>
  <si>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</si>
  <si>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</si>
  <si>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</si>
  <si>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</si>
  <si>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</si>
  <si>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</si>
  <si>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</si>
  <si>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</si>
  <si>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</si>
  <si>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</si>
  <si>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</si>
  <si>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</si>
  <si>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</si>
  <si>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</si>
  <si>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</si>
  <si>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</si>
  <si>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</si>
  <si>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</si>
  <si>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</si>
  <si>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</si>
  <si>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</si>
  <si>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</si>
  <si>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</si>
  <si>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</si>
  <si>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</si>
  <si>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</si>
  <si>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</si>
  <si>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</si>
  <si>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</si>
  <si>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</si>
  <si>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</si>
  <si>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</si>
  <si>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</si>
  <si>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</si>
  <si>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</si>
  <si>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</si>
  <si>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</si>
  <si>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</si>
  <si>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</si>
  <si>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</si>
  <si>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</si>
  <si>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</si>
  <si>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</si>
  <si>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</si>
  <si>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</si>
  <si>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</si>
  <si>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</si>
  <si>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</si>
  <si>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</si>
  <si>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</si>
  <si>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</si>
  <si>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</si>
  <si>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</si>
  <si>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</si>
  <si>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</si>
  <si>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</si>
  <si>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</si>
  <si>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</si>
  <si>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</si>
  <si>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</si>
  <si>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</si>
  <si>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</si>
  <si>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</si>
  <si>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</si>
  <si>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</si>
  <si>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</si>
  <si>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</si>
  <si>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</si>
  <si>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</si>
  <si>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</si>
  <si>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</si>
  <si>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</si>
  <si>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</si>
  <si>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</si>
  <si>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</si>
  <si>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</si>
  <si>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</si>
  <si>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</si>
  <si>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</si>
  <si>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</si>
  <si>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</si>
  <si>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</si>
  <si>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</si>
  <si>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</si>
  <si>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</si>
  <si>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</si>
  <si>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</si>
  <si>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</si>
  <si>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</si>
  <si>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</si>
  <si>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</si>
  <si>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</si>
  <si>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</si>
  <si>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</si>
  <si>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</si>
  <si>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</si>
  <si>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</si>
  <si>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</si>
  <si>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</si>
  <si>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</si>
  <si>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</si>
  <si>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</si>
  <si>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</si>
  <si>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</si>
  <si>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</si>
  <si>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</si>
  <si>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</si>
  <si>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</si>
  <si>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</si>
  <si>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</si>
  <si>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</si>
  <si>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</si>
  <si>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</si>
  <si>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</si>
  <si>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</si>
  <si>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</si>
  <si>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</si>
  <si>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</si>
  <si>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</si>
  <si>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</si>
  <si>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</si>
  <si>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</si>
  <si>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</si>
  <si>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</si>
  <si>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</si>
  <si>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</si>
  <si>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</si>
  <si>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</si>
  <si>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</si>
  <si>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</si>
  <si>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</si>
  <si>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</si>
  <si>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</si>
  <si>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</si>
  <si>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</si>
  <si>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</si>
  <si>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</si>
  <si>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</si>
  <si>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</si>
  <si>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</si>
  <si>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</si>
  <si>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</si>
  <si>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</si>
  <si>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</si>
  <si>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</si>
  <si>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</si>
  <si>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</si>
  <si>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</si>
  <si>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</si>
  <si>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</si>
  <si>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</si>
  <si>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</si>
  <si>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</si>
  <si>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</si>
  <si>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</si>
  <si>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</si>
  <si>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</si>
  <si>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</si>
  <si>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</si>
  <si>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</si>
  <si>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</si>
  <si>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</si>
  <si>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</si>
  <si>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</si>
  <si>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</si>
  <si>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</si>
  <si>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</si>
  <si>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</si>
  <si>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</si>
  <si>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</si>
  <si>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</si>
  <si>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</si>
  <si>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</si>
  <si>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</si>
  <si>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</si>
  <si>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</si>
  <si>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</si>
  <si>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</si>
  <si>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</si>
  <si>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</si>
  <si>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</si>
  <si>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</si>
  <si>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</si>
  <si>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</si>
  <si>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</si>
  <si>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</si>
  <si>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</si>
  <si>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</si>
  <si>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</si>
  <si>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</si>
  <si>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</si>
  <si>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</si>
  <si>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</si>
  <si>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</si>
  <si>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</si>
  <si>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</si>
  <si>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</si>
  <si>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</si>
  <si>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</si>
  <si>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</si>
  <si>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</si>
  <si>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</si>
  <si>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</si>
  <si>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</si>
  <si>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</si>
  <si>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</si>
  <si>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</si>
  <si>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</si>
  <si>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</si>
  <si>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</si>
  <si>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</si>
  <si>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</si>
  <si>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</si>
  <si>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</si>
  <si>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</si>
  <si>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</si>
  <si>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</si>
  <si>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</si>
  <si>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</si>
  <si>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</si>
  <si>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</si>
  <si>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</si>
  <si>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</si>
  <si>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</si>
  <si>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</si>
  <si>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</si>
  <si>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</si>
  <si>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</si>
  <si>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</si>
  <si>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</si>
  <si>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</si>
  <si>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</si>
  <si>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</si>
  <si>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</si>
  <si>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</si>
  <si>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</si>
  <si>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</si>
  <si>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</si>
  <si>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</si>
  <si>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</si>
  <si>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</si>
  <si>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</si>
  <si>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</si>
  <si>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</si>
  <si>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</si>
  <si>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</si>
  <si>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</si>
  <si>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</si>
  <si>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</si>
  <si>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</si>
  <si>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</si>
  <si>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</si>
  <si>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</si>
  <si>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</si>
  <si>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</si>
  <si>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</si>
  <si>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</si>
  <si>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</si>
  <si>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</si>
  <si>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</si>
  <si>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</si>
  <si>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</si>
  <si>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</si>
  <si>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</si>
  <si>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</si>
  <si>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</si>
  <si>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</si>
  <si>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</si>
  <si>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</si>
  <si>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</si>
  <si>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</si>
  <si>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</si>
  <si>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</si>
  <si>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</si>
  <si>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</si>
  <si>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</si>
  <si>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</si>
  <si>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</si>
  <si>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</si>
  <si>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</si>
  <si>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</si>
  <si>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</si>
  <si>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</si>
  <si>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</si>
  <si>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</si>
  <si>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</si>
  <si>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</si>
  <si>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</si>
  <si>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</si>
  <si>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</si>
  <si>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</si>
  <si>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</si>
  <si>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</si>
  <si>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</si>
  <si>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</si>
  <si>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</si>
  <si>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</si>
  <si>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</si>
  <si>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</si>
  <si>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</si>
  <si>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</si>
  <si>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</si>
  <si>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</si>
  <si>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</si>
  <si>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</si>
  <si>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</si>
  <si>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</si>
  <si>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</si>
  <si>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</si>
  <si>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</si>
  <si>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</si>
  <si>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</si>
  <si>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</si>
  <si>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</si>
  <si>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</si>
  <si>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</si>
  <si>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</si>
  <si>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</si>
  <si>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</si>
  <si>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</si>
  <si>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</si>
  <si>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</si>
  <si>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</si>
  <si>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</si>
  <si>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</si>
  <si>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</si>
  <si>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</si>
  <si>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</si>
  <si>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</si>
  <si>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</si>
  <si>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</si>
  <si>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</si>
  <si>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</si>
  <si>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</si>
  <si>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</si>
  <si>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</si>
  <si>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</si>
  <si>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</si>
  <si>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</si>
  <si>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</si>
  <si>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</si>
  <si>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</si>
  <si>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</si>
  <si>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</si>
  <si>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</si>
  <si>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</si>
  <si>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</si>
  <si>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</si>
  <si>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</si>
  <si>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</si>
  <si>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</si>
  <si>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</si>
  <si>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</si>
  <si>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</si>
  <si>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</si>
  <si>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</si>
  <si>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</si>
  <si>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</si>
  <si>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</si>
  <si>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</si>
  <si>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</si>
  <si>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</si>
  <si>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</si>
  <si>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</si>
  <si>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</si>
  <si>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</si>
  <si>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</si>
  <si>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</si>
  <si>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</si>
  <si>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</si>
  <si>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</si>
  <si>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</si>
  <si>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</si>
  <si>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</si>
  <si>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</si>
  <si>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</si>
  <si>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</si>
  <si>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</si>
  <si>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</si>
  <si>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</si>
  <si>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</si>
  <si>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</si>
  <si>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</si>
  <si>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</si>
  <si>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</si>
  <si>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</si>
  <si>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</si>
  <si>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</si>
  <si>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</si>
  <si>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</si>
  <si>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</si>
  <si>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</si>
  <si>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</si>
  <si>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</si>
  <si>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</si>
  <si>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</si>
  <si>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</si>
  <si>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</si>
  <si>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</si>
  <si>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</si>
  <si>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</si>
  <si>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</si>
  <si>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</si>
  <si>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</si>
  <si>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</si>
  <si>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</si>
  <si>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</si>
  <si>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</si>
  <si>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</si>
  <si>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</si>
  <si>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</si>
  <si>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</si>
  <si>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</si>
  <si>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</si>
  <si>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</si>
  <si>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</si>
  <si>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</si>
  <si>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</si>
  <si>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</si>
  <si>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</si>
  <si>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</si>
  <si>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</si>
  <si>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</si>
  <si>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</si>
  <si>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</si>
  <si>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</si>
  <si>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</si>
  <si>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</si>
  <si>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</si>
  <si>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</si>
  <si>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</si>
  <si>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</si>
  <si>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</si>
  <si>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</si>
  <si>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</si>
  <si>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</si>
  <si>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</si>
  <si>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</si>
  <si>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</si>
  <si>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</si>
  <si>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</si>
  <si>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</si>
  <si>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</si>
  <si>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</si>
  <si>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</si>
  <si>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</si>
  <si>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</si>
  <si>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</si>
  <si>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</si>
  <si>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</si>
  <si>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</si>
  <si>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</si>
  <si>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</si>
  <si>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</si>
  <si>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</si>
  <si>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</si>
  <si>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</si>
  <si>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</si>
  <si>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</si>
  <si>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</si>
  <si>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</si>
  <si>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</si>
  <si>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</si>
  <si>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</si>
  <si>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</si>
  <si>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</si>
  <si>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</si>
  <si>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</si>
  <si>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</si>
  <si>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</si>
  <si>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</si>
  <si>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</si>
  <si>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</si>
  <si>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</si>
  <si>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</si>
  <si>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</si>
  <si>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</si>
  <si>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</si>
  <si>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</si>
  <si>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</si>
  <si>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</si>
  <si>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</si>
  <si>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</si>
  <si>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</si>
  <si>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</si>
  <si>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</si>
  <si>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</si>
  <si>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</si>
  <si>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</si>
  <si>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</si>
  <si>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</si>
  <si>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</si>
  <si>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</si>
  <si>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</si>
  <si>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</si>
  <si>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</si>
  <si>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</si>
  <si>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</si>
  <si>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</si>
  <si>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</si>
  <si>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</si>
  <si>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</si>
  <si>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</si>
  <si>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</si>
  <si>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</si>
  <si>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</si>
  <si>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</si>
  <si>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</si>
  <si>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</si>
  <si>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</si>
  <si>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</si>
  <si>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</si>
  <si>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</si>
  <si>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</si>
  <si>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</si>
  <si>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</si>
  <si>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</si>
  <si>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</si>
  <si>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</si>
  <si>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</si>
  <si>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</si>
  <si>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</si>
  <si>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</si>
  <si>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</si>
  <si>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</si>
  <si>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</si>
  <si>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</si>
  <si>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</si>
  <si>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</si>
  <si>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</si>
  <si>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</si>
  <si>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</si>
  <si>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</si>
  <si>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</si>
  <si>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</si>
  <si>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</si>
  <si>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</si>
  <si>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</si>
  <si>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</si>
  <si>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</si>
  <si>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</si>
  <si>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</si>
  <si>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</si>
  <si>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</si>
  <si>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</si>
  <si>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</si>
  <si>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</si>
  <si>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</si>
  <si>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</si>
  <si>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</si>
  <si>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</si>
  <si>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</si>
  <si>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</si>
  <si>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</si>
  <si>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</si>
  <si>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</si>
  <si>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</si>
  <si>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</si>
  <si>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</si>
  <si>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</si>
  <si>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</si>
  <si>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</si>
  <si>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</si>
  <si>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</si>
  <si>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</si>
  <si>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</si>
  <si>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</si>
  <si>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</si>
  <si>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</si>
  <si>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</si>
  <si>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</si>
  <si>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</si>
  <si>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</si>
  <si>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</si>
  <si>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</si>
  <si>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</si>
  <si>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</si>
  <si>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</si>
  <si>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</si>
  <si>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</si>
  <si>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</si>
  <si>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</si>
  <si>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</si>
  <si>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</si>
  <si>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</si>
  <si>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</si>
  <si>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</si>
  <si>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</si>
  <si>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</si>
  <si>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</si>
  <si>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</si>
  <si>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</si>
  <si>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</si>
  <si>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</si>
  <si>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</si>
  <si>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</si>
  <si>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</si>
  <si>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</si>
  <si>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</si>
  <si>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</si>
  <si>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</si>
  <si>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</si>
  <si>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</si>
  <si>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</si>
  <si>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</si>
  <si>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</si>
  <si>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</si>
  <si>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</si>
  <si>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</si>
  <si>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</si>
  <si>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</si>
  <si>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</si>
  <si>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</si>
  <si>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</si>
  <si>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</si>
  <si>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</si>
  <si>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</si>
  <si>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</si>
  <si>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</si>
  <si>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</si>
  <si>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</si>
  <si>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</si>
  <si>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</si>
  <si>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</si>
  <si>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</si>
  <si>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</si>
  <si>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</si>
  <si>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</si>
  <si>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</si>
  <si>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</si>
  <si>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</si>
  <si>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</si>
  <si>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</si>
  <si>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</si>
  <si>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</si>
  <si>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</si>
  <si>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</si>
  <si>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</si>
  <si>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</si>
  <si>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</si>
  <si>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</si>
  <si>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</si>
  <si>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</si>
  <si>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</si>
  <si>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</si>
  <si>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</si>
  <si>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</si>
  <si>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</si>
  <si>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</si>
  <si>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</si>
  <si>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</si>
  <si>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</si>
  <si>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</si>
  <si>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</si>
  <si>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</si>
  <si>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</si>
  <si>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</si>
  <si>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</si>
  <si>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</si>
  <si>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</si>
  <si>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</si>
  <si>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</si>
  <si>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</si>
  <si>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</si>
  <si>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</si>
  <si>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</si>
  <si>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</si>
  <si>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</si>
  <si>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</si>
  <si>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</si>
  <si>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</si>
  <si>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</si>
  <si>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</si>
  <si>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</si>
  <si>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</si>
  <si>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</si>
  <si>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</si>
  <si>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</si>
  <si>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</si>
  <si>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</si>
  <si>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</si>
  <si>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</si>
  <si>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</si>
  <si>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</si>
  <si>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</si>
  <si>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</si>
  <si>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</si>
  <si>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</si>
  <si>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</si>
  <si>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</si>
  <si>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</si>
  <si>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</si>
  <si>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</si>
  <si>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</si>
  <si>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</si>
  <si>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</si>
  <si>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</si>
  <si>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</si>
  <si>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</si>
  <si>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</si>
  <si>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</si>
  <si>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</si>
  <si>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</si>
  <si>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</si>
  <si>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</si>
  <si>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</si>
  <si>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</si>
  <si>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</si>
  <si>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</si>
  <si>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</si>
  <si>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</si>
  <si>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</si>
  <si>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</si>
  <si>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</si>
  <si>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</si>
  <si>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</si>
  <si>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</si>
  <si>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</si>
  <si>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</si>
  <si>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</si>
  <si>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</si>
  <si>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</si>
  <si>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</si>
  <si>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</si>
  <si>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</si>
  <si>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</si>
  <si>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</si>
  <si>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</si>
  <si>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</si>
  <si>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</si>
  <si>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</si>
  <si>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</si>
  <si>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</si>
  <si>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</si>
  <si>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</si>
  <si>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</si>
  <si>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</si>
  <si>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</si>
  <si>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</si>
  <si>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</si>
  <si>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</si>
  <si>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</si>
  <si>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</si>
  <si>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</si>
  <si>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</si>
  <si>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</si>
  <si>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</si>
  <si>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</si>
  <si>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</si>
  <si>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</si>
  <si>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</si>
  <si>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</si>
  <si>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</si>
  <si>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</si>
  <si>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</si>
  <si>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</si>
  <si>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</si>
  <si>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</si>
  <si>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</si>
  <si>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</si>
  <si>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</si>
  <si>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</si>
  <si>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</si>
  <si>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</si>
  <si>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</si>
  <si>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</si>
  <si>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</si>
  <si>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</si>
  <si>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</si>
  <si>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</si>
  <si>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</si>
  <si>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</si>
  <si>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</si>
  <si>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</si>
  <si>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</si>
  <si>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</si>
  <si>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</si>
  <si>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</si>
  <si>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</si>
  <si>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</si>
  <si>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</si>
  <si>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</si>
  <si>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</si>
  <si>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</si>
  <si>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</si>
  <si>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</si>
  <si>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</si>
  <si>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</si>
  <si>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</si>
  <si>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</si>
  <si>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</si>
  <si>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</si>
  <si>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</si>
  <si>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</si>
  <si>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</si>
  <si>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</si>
  <si>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</si>
  <si>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</si>
  <si>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</si>
  <si>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</si>
  <si>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</si>
  <si>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</si>
  <si>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</si>
  <si>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</si>
  <si>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</si>
  <si>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</si>
  <si>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</si>
  <si>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</si>
  <si>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</si>
  <si>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</si>
  <si>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</si>
  <si>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</si>
  <si>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</si>
  <si>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</si>
  <si>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</si>
  <si>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</si>
  <si>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</si>
  <si>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</si>
  <si>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</si>
  <si>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</si>
  <si>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</si>
  <si>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</si>
  <si>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</si>
  <si>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</si>
  <si>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</si>
  <si>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</si>
  <si>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</si>
  <si>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</si>
  <si>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</si>
  <si>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</si>
  <si>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</si>
  <si>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</si>
  <si>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</si>
  <si>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</si>
  <si>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</si>
  <si>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</si>
  <si>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</si>
  <si>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</si>
  <si>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</si>
  <si>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</si>
  <si>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</si>
  <si>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</si>
  <si>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</si>
  <si>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</si>
  <si>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</si>
  <si>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</si>
  <si>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</si>
  <si>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</si>
  <si>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</si>
  <si>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</si>
  <si>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</si>
  <si>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</si>
  <si>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</si>
  <si>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</si>
  <si>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</si>
  <si>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</si>
  <si>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</si>
  <si>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</si>
  <si>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</si>
  <si>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</si>
  <si>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</si>
  <si>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</si>
  <si>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</si>
  <si>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</si>
  <si>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</si>
  <si>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</si>
  <si>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</si>
  <si>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</si>
  <si>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</si>
  <si>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</si>
  <si>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</si>
  <si>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</si>
  <si>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</si>
  <si>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</si>
  <si>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</si>
  <si>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</si>
  <si>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</si>
  <si>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</si>
  <si>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</si>
  <si>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</si>
  <si>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</si>
  <si>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</si>
  <si>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</si>
  <si>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</si>
  <si>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</si>
  <si>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</si>
  <si>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</si>
  <si>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</si>
  <si>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</si>
  <si>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</si>
  <si>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</si>
  <si>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</si>
  <si>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</si>
  <si>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</si>
  <si>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</si>
  <si>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</si>
  <si>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</si>
  <si>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</si>
  <si>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</si>
  <si>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</si>
  <si>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</si>
  <si>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</si>
  <si>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</si>
  <si>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</si>
  <si>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</si>
  <si>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</si>
  <si>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</si>
  <si>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</si>
  <si>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</si>
  <si>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</si>
  <si>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</si>
  <si>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</si>
  <si>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</si>
  <si>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</si>
  <si>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</si>
  <si>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</si>
  <si>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</si>
  <si>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</si>
  <si>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</si>
  <si>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</si>
  <si>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</si>
  <si>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</si>
  <si>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</si>
  <si>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</si>
  <si>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</si>
  <si>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</si>
  <si>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</si>
  <si>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</si>
  <si>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</si>
  <si>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</si>
  <si>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</si>
  <si>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</si>
  <si>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</si>
  <si>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</si>
  <si>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</si>
  <si>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</si>
  <si>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</si>
  <si>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</si>
  <si>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</si>
  <si>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</si>
  <si>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</si>
  <si>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</si>
  <si>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</si>
  <si>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</si>
  <si>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</si>
  <si>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</si>
  <si>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</si>
  <si>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</si>
  <si>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</si>
  <si>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</si>
  <si>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</si>
  <si>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</si>
  <si>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</si>
  <si>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</si>
  <si>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</si>
  <si>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</si>
  <si>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</si>
  <si>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</si>
  <si>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</si>
  <si>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</si>
  <si>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</si>
  <si>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</si>
  <si>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</si>
  <si>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</si>
  <si>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</si>
  <si>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</si>
  <si>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</si>
  <si>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</si>
  <si>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</si>
  <si>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</si>
  <si>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</si>
  <si>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</si>
  <si>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</si>
  <si>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</si>
  <si>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</si>
  <si>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</si>
  <si>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</si>
  <si>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</si>
  <si>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</si>
  <si>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</si>
  <si>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</si>
  <si>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</si>
  <si>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</si>
  <si>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</si>
  <si>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</si>
  <si>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</si>
  <si>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</si>
  <si>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</si>
  <si>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</si>
  <si>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</si>
  <si>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</si>
  <si>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</si>
  <si>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</si>
  <si>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</si>
  <si>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</si>
  <si>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</si>
  <si>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</si>
  <si>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</si>
  <si>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</si>
  <si>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</si>
  <si>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</si>
  <si>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</si>
  <si>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</si>
  <si>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</si>
  <si>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</si>
  <si>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</si>
  <si>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</si>
  <si>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</si>
  <si>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</si>
  <si>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</si>
  <si>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</si>
  <si>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</si>
  <si>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</si>
  <si>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</si>
  <si>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</si>
  <si>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</si>
  <si>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</si>
  <si>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</si>
  <si>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</si>
  <si>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</si>
  <si>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</si>
  <si>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</si>
  <si>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</si>
  <si>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</si>
  <si>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</si>
  <si>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</si>
  <si>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</si>
  <si>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</si>
  <si>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</si>
  <si>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</si>
  <si>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</si>
  <si>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</si>
  <si>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</si>
  <si>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</si>
  <si>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</si>
  <si>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</si>
  <si>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</si>
  <si>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</si>
  <si>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</si>
  <si>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</si>
  <si>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</si>
  <si>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</si>
  <si>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</si>
  <si>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</si>
  <si>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</si>
  <si>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</si>
  <si>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</si>
  <si>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</si>
  <si>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</si>
  <si>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</si>
  <si>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</si>
  <si>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</si>
  <si>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</si>
  <si>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</si>
  <si>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</si>
  <si>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</si>
  <si>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</si>
  <si>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</si>
  <si>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</si>
  <si>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</si>
  <si>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</si>
  <si>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</si>
  <si>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</si>
  <si>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</si>
  <si>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</si>
  <si>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</si>
  <si>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</si>
  <si>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</si>
  <si>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</si>
  <si>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</si>
  <si>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</si>
  <si>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</si>
  <si>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</si>
  <si>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</si>
  <si>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</si>
  <si>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</si>
  <si>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</si>
  <si>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</si>
  <si>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</si>
  <si>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</si>
  <si>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</si>
  <si>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</si>
  <si>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</si>
  <si>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</si>
  <si>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</si>
  <si>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</si>
  <si>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</si>
  <si>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</si>
  <si>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</si>
  <si>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</si>
  <si>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</si>
  <si>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</si>
  <si>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</si>
  <si>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</si>
  <si>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</si>
  <si>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</si>
  <si>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</si>
  <si>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</si>
  <si>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</si>
  <si>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</si>
  <si>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</si>
  <si>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</si>
  <si>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</si>
  <si>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</si>
  <si>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</si>
  <si>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</si>
  <si>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</si>
  <si>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</si>
  <si>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</si>
  <si>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</si>
  <si>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</si>
  <si>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</si>
  <si>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</si>
  <si>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</si>
  <si>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</si>
  <si>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</si>
  <si>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</si>
  <si>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</si>
  <si>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</si>
  <si>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</si>
  <si>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</si>
  <si>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</si>
  <si>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</si>
  <si>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</si>
  <si>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</si>
  <si>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</si>
  <si>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</si>
  <si>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</si>
  <si>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</si>
  <si>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</si>
  <si>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</si>
  <si>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</si>
  <si>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</si>
  <si>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</si>
  <si>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</si>
  <si>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</si>
  <si>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</si>
  <si>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</si>
  <si>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</si>
  <si>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</si>
  <si>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</si>
  <si>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</si>
  <si>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</si>
  <si>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</si>
  <si>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</si>
  <si>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</si>
  <si>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</si>
  <si>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</si>
  <si>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</si>
  <si>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</si>
  <si>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</si>
  <si>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</si>
  <si>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</si>
  <si>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</si>
  <si>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</si>
  <si>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</si>
  <si>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</si>
  <si>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</si>
  <si>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</si>
  <si>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</si>
  <si>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</si>
  <si>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</si>
  <si>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</si>
  <si>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</si>
  <si>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</si>
  <si>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</si>
  <si>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</si>
  <si>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</si>
  <si>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</si>
  <si>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</si>
  <si>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</si>
  <si>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</si>
  <si>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</si>
  <si>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</si>
  <si>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</si>
  <si>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</si>
  <si>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</si>
  <si>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</si>
  <si>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</si>
  <si>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</si>
  <si>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</si>
  <si>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</si>
  <si>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</si>
  <si>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</si>
  <si>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</si>
  <si>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</si>
  <si>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</si>
  <si>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</si>
  <si>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</si>
  <si>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</si>
  <si>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</si>
  <si>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</si>
  <si>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</si>
  <si>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</si>
  <si>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</si>
  <si>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</si>
  <si>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</si>
  <si>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</si>
  <si>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</si>
  <si>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</si>
  <si>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</si>
  <si>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</si>
  <si>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</si>
  <si>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</si>
  <si>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</si>
  <si>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</si>
  <si>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</si>
  <si>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</si>
  <si>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</si>
  <si>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</si>
  <si>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</si>
  <si>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</si>
  <si>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</si>
  <si>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</si>
  <si>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</si>
  <si>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</si>
  <si>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</si>
  <si>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</si>
  <si>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</si>
  <si>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</si>
  <si>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</si>
  <si>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</si>
  <si>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</si>
  <si>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</si>
  <si>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</si>
  <si>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</si>
  <si>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</si>
  <si>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</si>
  <si>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</si>
  <si>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</si>
  <si>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</si>
  <si>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</si>
  <si>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</si>
  <si>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</si>
  <si>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</si>
  <si>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</si>
  <si>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</si>
  <si>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</si>
  <si>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</si>
  <si>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</si>
  <si>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</si>
  <si>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</si>
  <si>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</si>
  <si>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</si>
  <si>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</si>
  <si>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</si>
  <si>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</si>
  <si>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</si>
  <si>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</si>
  <si>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</si>
  <si>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</si>
  <si>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</si>
  <si>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</si>
  <si>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</si>
  <si>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</si>
  <si>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</si>
  <si>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</si>
  <si>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</si>
  <si>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</si>
  <si>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</si>
  <si>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</si>
  <si>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</si>
  <si>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</si>
  <si>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</si>
  <si>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</si>
  <si>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</si>
  <si>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</si>
  <si>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</si>
  <si>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</si>
  <si>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</si>
  <si>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</si>
  <si>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</si>
  <si>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</si>
  <si>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</si>
  <si>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</si>
  <si>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</si>
  <si>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</si>
  <si>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</si>
  <si>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</si>
  <si>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</si>
  <si>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</si>
  <si>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</si>
  <si>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</si>
  <si>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</si>
  <si>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</si>
  <si>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</si>
  <si>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</si>
  <si>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</si>
  <si>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</si>
  <si>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</si>
  <si>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</si>
  <si>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</si>
  <si>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</si>
  <si>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</si>
  <si>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</si>
  <si>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</si>
  <si>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</si>
  <si>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</si>
  <si>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</si>
  <si>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</si>
  <si>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</si>
  <si>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</si>
  <si>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</si>
  <si>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</si>
  <si>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</si>
  <si>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</si>
  <si>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</si>
  <si>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</si>
  <si>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</si>
  <si>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</si>
  <si>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</si>
  <si>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</si>
  <si>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</si>
  <si>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</si>
  <si>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</si>
  <si>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</si>
  <si>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</si>
  <si>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</si>
  <si>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</si>
  <si>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</si>
  <si>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</si>
  <si>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</si>
  <si>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</si>
  <si>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</si>
  <si>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</si>
  <si>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</si>
  <si>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</si>
  <si>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</si>
  <si>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</si>
  <si>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</si>
  <si>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</si>
  <si>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</si>
  <si>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</si>
  <si>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</si>
  <si>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</si>
  <si>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</si>
  <si>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</si>
  <si>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</si>
  <si>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</si>
  <si>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</si>
  <si>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</si>
  <si>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</si>
  <si>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</si>
  <si>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</si>
  <si>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</si>
  <si>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</si>
  <si>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</si>
  <si>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</si>
  <si>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</si>
  <si>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</si>
  <si>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</si>
  <si>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</si>
  <si>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</si>
  <si>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</si>
  <si>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</si>
  <si>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</si>
  <si>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</si>
  <si>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</si>
  <si>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</si>
  <si>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</si>
  <si>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</si>
  <si>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</si>
  <si>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</si>
  <si>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</si>
  <si>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</si>
  <si>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</si>
  <si>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</si>
  <si>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</si>
  <si>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</si>
  <si>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</si>
  <si>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</si>
  <si>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</si>
  <si>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</si>
  <si>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</si>
  <si>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</si>
  <si>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</si>
  <si>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</si>
  <si>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</si>
  <si>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</si>
  <si>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</si>
  <si>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</si>
  <si>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</si>
  <si>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</si>
  <si>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</si>
  <si>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</si>
  <si>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</si>
  <si>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</si>
  <si>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</si>
  <si>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</si>
  <si>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</si>
  <si>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</si>
  <si>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</si>
  <si>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</si>
  <si>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</si>
  <si>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</si>
  <si>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</si>
  <si>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</si>
  <si>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</si>
  <si>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</si>
  <si>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</si>
  <si>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</si>
  <si>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</si>
  <si>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</si>
  <si>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</si>
  <si>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</si>
  <si>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</si>
  <si>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</si>
  <si>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</si>
  <si>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</si>
  <si>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</si>
  <si>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</si>
  <si>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</si>
  <si>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</si>
  <si>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</si>
  <si>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</si>
  <si>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</si>
  <si>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</si>
  <si>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</si>
  <si>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</si>
  <si>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</si>
  <si>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</si>
  <si>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</si>
  <si>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</si>
  <si>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</si>
  <si>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</si>
  <si>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</si>
  <si>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</si>
  <si>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</si>
  <si>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</si>
  <si>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</si>
  <si>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</si>
  <si>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</si>
  <si>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</si>
  <si>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</si>
  <si>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</si>
  <si>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</si>
  <si>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</si>
  <si>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</si>
  <si>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</si>
  <si>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</si>
  <si>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</si>
  <si>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</si>
  <si>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</si>
  <si>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</si>
  <si>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</si>
  <si>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</si>
  <si>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</si>
  <si>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</si>
  <si>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</si>
  <si>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</si>
  <si>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</si>
  <si>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</si>
  <si>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</si>
  <si>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</si>
  <si>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</si>
  <si>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</si>
  <si>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</si>
  <si>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</si>
  <si>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</si>
  <si>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</si>
  <si>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</si>
  <si>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</si>
  <si>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</si>
  <si>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</si>
  <si>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</si>
  <si>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</si>
  <si>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</si>
  <si>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</si>
  <si>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</si>
  <si>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</si>
  <si>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</si>
  <si>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</si>
  <si>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</si>
  <si>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</si>
  <si>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</si>
  <si>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</si>
  <si>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</si>
  <si>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</si>
  <si>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</si>
  <si>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</si>
  <si>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</si>
  <si>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</si>
  <si>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</si>
  <si>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</si>
  <si>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</si>
  <si>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</si>
  <si>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</si>
  <si>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</si>
  <si>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</si>
  <si>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</si>
  <si>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</si>
  <si>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</si>
  <si>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</si>
  <si>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</si>
  <si>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</si>
  <si>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</si>
  <si>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</si>
  <si>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</si>
  <si>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</si>
  <si>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</si>
  <si>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</si>
  <si>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</si>
  <si>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</si>
  <si>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</si>
  <si>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</si>
  <si>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</si>
  <si>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</si>
  <si>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</si>
  <si>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</si>
  <si>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</si>
  <si>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</si>
  <si>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</si>
  <si>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</si>
  <si>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</si>
  <si>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</si>
  <si>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</si>
  <si>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</si>
  <si>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</si>
  <si>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</si>
  <si>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</si>
  <si>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</si>
  <si>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</si>
  <si>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</si>
  <si>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</si>
  <si>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</si>
  <si>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</si>
  <si>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</si>
  <si>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</si>
  <si>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</si>
  <si>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</si>
  <si>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</si>
  <si>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</si>
  <si>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</si>
  <si>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</si>
  <si>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</si>
  <si>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</si>
  <si>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</si>
  <si>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</si>
  <si>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</si>
  <si>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</si>
  <si>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</si>
  <si>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</si>
  <si>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</si>
  <si>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</si>
  <si>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</si>
  <si>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</si>
  <si>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</si>
  <si>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</si>
  <si>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</si>
  <si>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</si>
  <si>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</si>
  <si>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</si>
  <si>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</si>
  <si>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</si>
  <si>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</si>
  <si>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</si>
  <si>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</si>
  <si>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</si>
  <si>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</si>
  <si>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</si>
  <si>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</si>
  <si>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</si>
  <si>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</si>
  <si>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</si>
  <si>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</si>
  <si>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</si>
  <si>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</si>
  <si>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</si>
  <si>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</si>
  <si>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</si>
  <si>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</si>
  <si>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</si>
  <si>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</si>
  <si>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</si>
  <si>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</si>
  <si>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</si>
  <si>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</si>
  <si>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</si>
  <si>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</si>
  <si>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</si>
  <si>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</si>
  <si>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</si>
  <si>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</si>
  <si>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</si>
  <si>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</si>
  <si>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</si>
  <si>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</si>
  <si>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</si>
  <si>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</si>
  <si>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</si>
  <si>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</si>
  <si>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</si>
  <si>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</si>
  <si>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</si>
  <si>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</si>
  <si>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</si>
  <si>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</si>
  <si>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</si>
  <si>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</si>
  <si>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</si>
  <si>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</si>
  <si>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</si>
  <si>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</si>
  <si>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</si>
  <si>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</si>
  <si>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</si>
  <si>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</si>
  <si>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</si>
  <si>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</si>
  <si>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</si>
  <si>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</si>
  <si>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</si>
  <si>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</si>
  <si>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</si>
  <si>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</si>
  <si>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</si>
  <si>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</si>
  <si>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</si>
  <si>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</si>
  <si>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</si>
  <si>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</si>
  <si>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</si>
  <si>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</si>
  <si>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</si>
  <si>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</si>
  <si>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</si>
  <si>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</si>
  <si>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</si>
  <si>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</si>
  <si>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</si>
  <si>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</si>
  <si>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</si>
  <si>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</si>
  <si>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</si>
  <si>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</si>
  <si>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</si>
  <si>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</si>
  <si>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</si>
  <si>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</si>
  <si>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</si>
  <si>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</si>
  <si>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</si>
  <si>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</si>
  <si>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</si>
  <si>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</si>
  <si>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</si>
  <si>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</si>
  <si>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</si>
  <si>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</si>
  <si>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</si>
  <si>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</si>
  <si>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</si>
  <si>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</si>
  <si>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</si>
  <si>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</si>
  <si>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</si>
  <si>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</si>
  <si>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</si>
  <si>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</si>
  <si>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</si>
  <si>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</si>
  <si>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</si>
  <si>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</si>
  <si>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</si>
  <si>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</si>
  <si>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</si>
  <si>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</si>
  <si>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</si>
  <si>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</si>
  <si>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</si>
  <si>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</si>
  <si>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</si>
  <si>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</si>
  <si>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</si>
  <si>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</si>
  <si>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</si>
  <si>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</si>
  <si>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</si>
  <si>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</si>
  <si>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</si>
  <si>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</si>
  <si>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</si>
  <si>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</si>
  <si>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</si>
  <si>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</si>
  <si>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</si>
  <si>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</si>
  <si>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</si>
  <si>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</si>
  <si>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</si>
  <si>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</si>
  <si>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</si>
  <si>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</si>
  <si>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</si>
  <si>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</si>
  <si>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</si>
  <si>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</si>
  <si>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</si>
  <si>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</si>
  <si>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</si>
  <si>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</si>
  <si>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</si>
  <si>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</si>
  <si>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</si>
  <si>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</si>
  <si>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</si>
  <si>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</si>
  <si>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</si>
  <si>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</si>
  <si>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</si>
  <si>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</si>
  <si>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</si>
  <si>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</si>
  <si>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</si>
  <si>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</si>
  <si>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</si>
  <si>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</si>
  <si>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</si>
  <si>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</si>
  <si>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</si>
  <si>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</si>
  <si>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</si>
  <si>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</si>
  <si>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</si>
  <si>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</si>
  <si>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</si>
  <si>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</si>
  <si>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</si>
  <si>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</si>
  <si>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</si>
  <si>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</si>
  <si>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</si>
  <si>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</si>
  <si>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</si>
  <si>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</si>
  <si>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</si>
  <si>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</si>
  <si>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</si>
  <si>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</si>
  <si>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</si>
  <si>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</si>
  <si>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</si>
  <si>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</si>
  <si>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</si>
  <si>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</si>
  <si>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</si>
  <si>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</si>
  <si>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</si>
  <si>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</si>
  <si>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</si>
  <si>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</si>
  <si>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</si>
  <si>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</si>
  <si>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</si>
  <si>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</si>
  <si>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</si>
  <si>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</si>
  <si>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</si>
  <si>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</si>
  <si>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</si>
  <si>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</si>
  <si>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</si>
  <si>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</si>
  <si>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</si>
  <si>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</si>
  <si>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</si>
  <si>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</si>
  <si>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</si>
  <si>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</si>
  <si>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</si>
  <si>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</si>
  <si>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</si>
  <si>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</si>
  <si>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</si>
  <si>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</si>
  <si>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</si>
  <si>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</si>
  <si>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</si>
  <si>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</si>
  <si>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</si>
  <si>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</si>
  <si>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</si>
  <si>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</si>
  <si>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</si>
  <si>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</si>
  <si>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</si>
  <si>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</si>
  <si>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</si>
  <si>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</si>
  <si>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</si>
  <si>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</si>
  <si>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</si>
  <si>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</si>
  <si>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</si>
  <si>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</si>
  <si>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</si>
  <si>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</si>
  <si>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</si>
  <si>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</si>
  <si>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</si>
  <si>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</si>
  <si>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</si>
  <si>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</si>
  <si>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</si>
  <si>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</si>
  <si>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</si>
  <si>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</si>
  <si>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</si>
  <si>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</si>
  <si>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</si>
  <si>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</si>
  <si>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</si>
  <si>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</si>
  <si>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</si>
  <si>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</si>
  <si>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</si>
  <si>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</si>
  <si>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</si>
  <si>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</si>
  <si>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</si>
  <si>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</si>
  <si>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</si>
  <si>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</si>
  <si>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</si>
  <si>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</si>
  <si>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</si>
  <si>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</si>
  <si>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</si>
  <si>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</si>
  <si>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</si>
  <si>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</si>
  <si>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</si>
  <si>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</si>
  <si>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</si>
  <si>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</si>
  <si>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</si>
  <si>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</si>
  <si>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</si>
  <si>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</si>
  <si>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</si>
  <si>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</si>
  <si>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</si>
  <si>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</si>
  <si>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</si>
  <si>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</si>
  <si>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</si>
  <si>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</si>
  <si>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</si>
  <si>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</si>
  <si>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</si>
  <si>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</si>
  <si>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</si>
  <si>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</si>
  <si>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</si>
  <si>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</si>
  <si>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</si>
  <si>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</si>
  <si>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</si>
  <si>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</si>
  <si>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</si>
  <si>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</si>
  <si>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</si>
  <si>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</si>
  <si>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</si>
  <si>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</si>
  <si>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</si>
  <si>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</si>
  <si>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</si>
  <si>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</si>
  <si>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</si>
  <si>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</si>
  <si>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</si>
  <si>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</si>
  <si>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</si>
  <si>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</si>
  <si>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</si>
  <si>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</si>
  <si>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</si>
  <si>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</si>
  <si>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</si>
  <si>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</si>
  <si>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</si>
  <si>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</si>
  <si>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</si>
  <si>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</si>
  <si>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</si>
  <si>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</si>
  <si>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</si>
  <si>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</si>
  <si>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</si>
  <si>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</si>
  <si>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</si>
  <si>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</si>
  <si>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</si>
  <si>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</si>
  <si>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</si>
  <si>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</si>
  <si>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</si>
  <si>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</si>
  <si>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</si>
  <si>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</si>
  <si>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</si>
  <si>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</si>
  <si>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</si>
  <si>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</si>
  <si>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</si>
  <si>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</si>
  <si>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</si>
  <si>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</si>
  <si>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</si>
  <si>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</si>
  <si>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</si>
  <si>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</si>
  <si>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</si>
  <si>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</si>
  <si>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</si>
  <si>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</si>
  <si>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</si>
  <si>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</si>
  <si>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</si>
  <si>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</si>
  <si>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</si>
  <si>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</si>
  <si>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</si>
  <si>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</si>
  <si>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</si>
  <si>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</si>
  <si>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</si>
  <si>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</si>
  <si>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</si>
  <si>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</si>
  <si>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</si>
  <si>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</si>
  <si>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</si>
  <si>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</si>
  <si>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</si>
  <si>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</si>
  <si>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</si>
  <si>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</si>
  <si>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</si>
  <si>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</si>
  <si>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</si>
  <si>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</si>
  <si>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</si>
  <si>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</si>
  <si>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</si>
  <si>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</si>
  <si>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</si>
  <si>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</si>
  <si>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</si>
  <si>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</si>
  <si>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</si>
  <si>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</si>
  <si>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</si>
  <si>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</si>
  <si>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</si>
  <si>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</si>
  <si>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</si>
  <si>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</si>
  <si>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</si>
  <si>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</si>
  <si>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</si>
  <si>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</si>
  <si>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</si>
  <si>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</si>
  <si>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</si>
  <si>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</si>
  <si>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</si>
  <si>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</si>
  <si>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</si>
  <si>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</si>
  <si>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</si>
  <si>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</si>
  <si>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</si>
  <si>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</si>
  <si>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</si>
  <si>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</si>
  <si>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</si>
  <si>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</si>
  <si>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</si>
  <si>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</si>
  <si>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</si>
  <si>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</si>
  <si>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</si>
  <si>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</si>
  <si>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</si>
  <si>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</si>
  <si>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</si>
  <si>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</si>
  <si>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</si>
  <si>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</si>
  <si>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</si>
  <si>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</si>
  <si>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</si>
  <si>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</si>
  <si>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</si>
  <si>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</si>
  <si>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</si>
  <si>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</si>
  <si>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</si>
  <si>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</si>
  <si>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</si>
  <si>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</si>
  <si>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</si>
  <si>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</si>
  <si>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</si>
  <si>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</si>
  <si>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</si>
  <si>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</si>
  <si>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</si>
  <si>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</si>
  <si>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</si>
  <si>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</si>
  <si>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</si>
  <si>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</si>
  <si>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</si>
  <si>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</si>
  <si>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</si>
  <si>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</si>
  <si>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</si>
  <si>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</si>
  <si>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</si>
  <si>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</si>
  <si>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</si>
  <si>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</si>
  <si>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</si>
  <si>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</si>
  <si>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</si>
  <si>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</si>
  <si>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</si>
  <si>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</si>
  <si>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</si>
  <si>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</si>
  <si>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</si>
  <si>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</si>
  <si>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</si>
  <si>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</si>
  <si>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</si>
  <si>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</si>
  <si>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</si>
  <si>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</si>
  <si>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</si>
  <si>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</si>
  <si>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</si>
  <si>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</si>
  <si>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</si>
  <si>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</si>
  <si>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</si>
  <si>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</si>
  <si>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</si>
  <si>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</si>
  <si>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</si>
  <si>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</si>
  <si>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</si>
  <si>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</si>
  <si>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</si>
  <si>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</si>
  <si>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</si>
  <si>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</si>
  <si>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</si>
  <si>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</si>
  <si>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</si>
  <si>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</si>
  <si>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</si>
  <si>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</si>
  <si>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</si>
  <si>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</si>
  <si>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</si>
  <si>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</si>
  <si>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</si>
  <si>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</si>
  <si>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</si>
  <si>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</si>
  <si>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</si>
  <si>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</si>
  <si>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</si>
  <si>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</si>
  <si>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</si>
  <si>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</si>
  <si>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</si>
  <si>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</si>
  <si>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</si>
  <si>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</si>
  <si>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</si>
  <si>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</si>
  <si>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</si>
  <si>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</si>
  <si>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</si>
  <si>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</si>
  <si>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</si>
  <si>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</si>
  <si>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</si>
  <si>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</si>
  <si>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</si>
  <si>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</si>
  <si>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</si>
  <si>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</si>
  <si>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</si>
  <si>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</si>
  <si>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</si>
  <si>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</si>
  <si>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</si>
  <si>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</si>
  <si>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</si>
  <si>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</si>
  <si>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</si>
  <si>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</si>
  <si>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</si>
  <si>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</si>
  <si>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</si>
  <si>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</si>
  <si>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</si>
  <si>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</si>
  <si>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</si>
  <si>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</si>
  <si>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</si>
  <si>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</si>
  <si>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</si>
  <si>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</si>
  <si>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</si>
  <si>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</si>
  <si>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</si>
  <si>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</si>
  <si>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</si>
  <si>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</si>
  <si>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</si>
  <si>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</si>
  <si>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</si>
  <si>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</si>
  <si>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</si>
  <si>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</si>
  <si>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</si>
  <si>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</si>
  <si>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</si>
  <si>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</si>
  <si>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</si>
  <si>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</si>
  <si>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</si>
  <si>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</si>
  <si>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</si>
  <si>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</si>
  <si>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</si>
  <si>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</si>
  <si>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</si>
  <si>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</si>
  <si>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</si>
  <si>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</si>
  <si>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</si>
  <si>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</si>
  <si>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</si>
  <si>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</si>
  <si>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</si>
  <si>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</si>
  <si>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</si>
  <si>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</si>
  <si>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</si>
  <si>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</si>
  <si>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</si>
  <si>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</si>
  <si>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</si>
  <si>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</si>
  <si>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</si>
  <si>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</si>
  <si>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</si>
  <si>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</si>
  <si>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</si>
  <si>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</si>
  <si>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</si>
  <si>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</si>
  <si>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</si>
  <si>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</si>
  <si>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</si>
  <si>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</si>
  <si>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</si>
  <si>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</si>
  <si>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</si>
  <si>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</si>
  <si>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</si>
  <si>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</si>
  <si>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</si>
  <si>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</si>
  <si>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</si>
  <si>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</si>
  <si>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</si>
  <si>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</si>
  <si>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</si>
  <si>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</si>
  <si>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</si>
  <si>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</si>
  <si>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</si>
  <si>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</si>
  <si>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</si>
  <si>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</si>
  <si>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</si>
  <si>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</si>
  <si>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</si>
  <si>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</si>
  <si>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</si>
  <si>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</si>
  <si>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</si>
  <si>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</si>
  <si>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</si>
  <si>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</si>
  <si>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</si>
  <si>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</si>
  <si>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</si>
  <si>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</si>
  <si>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</si>
  <si>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</si>
  <si>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</si>
  <si>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</si>
  <si>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</si>
  <si>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</si>
  <si>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</si>
  <si>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</si>
  <si>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</si>
  <si>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</si>
  <si>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</si>
  <si>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</si>
  <si>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</si>
  <si>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</si>
  <si>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</si>
  <si>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</si>
  <si>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</si>
  <si>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</si>
  <si>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</si>
  <si>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</si>
  <si>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</si>
  <si>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</si>
  <si>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</si>
  <si>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</si>
  <si>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</si>
  <si>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</si>
  <si>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</si>
  <si>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</si>
  <si>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</si>
  <si>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</si>
  <si>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</si>
  <si>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</si>
  <si>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</si>
  <si>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</si>
  <si>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</si>
  <si>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</si>
  <si>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</si>
  <si>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</si>
  <si>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</si>
  <si>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</si>
  <si>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</si>
  <si>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</si>
  <si>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</si>
  <si>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</si>
  <si>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</si>
  <si>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</si>
  <si>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</si>
  <si>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</si>
  <si>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</si>
  <si>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</si>
  <si>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</si>
  <si>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</si>
  <si>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</si>
  <si>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</si>
  <si>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</si>
  <si>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</si>
  <si>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</si>
  <si>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</si>
  <si>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</si>
  <si>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</si>
  <si>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</si>
  <si>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</si>
  <si>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</si>
  <si>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</si>
  <si>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</si>
  <si>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</si>
  <si>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</si>
  <si>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</si>
  <si>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</si>
  <si>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</si>
  <si>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</si>
  <si>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</si>
  <si>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</si>
  <si>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</si>
  <si>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</si>
  <si>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</si>
  <si>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</si>
  <si>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</si>
  <si>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</si>
  <si>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</si>
  <si>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</si>
  <si>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</si>
  <si>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</si>
  <si>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</si>
  <si>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</si>
  <si>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</si>
  <si>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</si>
  <si>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</si>
  <si>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</si>
  <si>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</si>
  <si>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</si>
  <si>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</si>
  <si>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</si>
  <si>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</si>
  <si>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</si>
  <si>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</si>
  <si>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</si>
  <si>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</si>
  <si>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</si>
  <si>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</si>
  <si>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</si>
  <si>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</si>
  <si>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</si>
  <si>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</si>
  <si>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</si>
  <si>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</si>
  <si>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</si>
  <si>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</si>
  <si>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</si>
  <si>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</si>
  <si>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</si>
  <si>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</si>
  <si>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</si>
  <si>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</si>
  <si>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</si>
  <si>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</si>
  <si>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</si>
  <si>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</si>
  <si>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</si>
  <si>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</si>
  <si>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</si>
  <si>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</si>
  <si>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</si>
  <si>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</si>
  <si>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</si>
  <si>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</si>
  <si>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</si>
  <si>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</si>
  <si>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</si>
  <si>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</si>
  <si>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</si>
  <si>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</si>
  <si>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</si>
  <si>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</si>
  <si>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</si>
  <si>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</si>
  <si>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</si>
  <si>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</si>
  <si>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</si>
  <si>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</si>
  <si>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</si>
  <si>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</si>
  <si>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</si>
  <si>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</si>
  <si>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</si>
  <si>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</si>
  <si>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</si>
  <si>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</si>
  <si>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</si>
  <si>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</si>
  <si>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</si>
  <si>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</si>
  <si>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</si>
  <si>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</si>
  <si>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</si>
  <si>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</si>
  <si>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</si>
  <si>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</si>
  <si>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</si>
  <si>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</si>
  <si>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</si>
  <si>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</si>
  <si>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</si>
  <si>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</si>
  <si>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</si>
  <si>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</si>
  <si>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</si>
  <si>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</si>
  <si>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</si>
  <si>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</si>
  <si>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</si>
  <si>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</si>
  <si>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</si>
  <si>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</si>
  <si>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</si>
  <si>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</si>
  <si>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</si>
  <si>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</si>
  <si>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</si>
  <si>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</si>
  <si>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</si>
  <si>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</si>
  <si>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</si>
  <si>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</si>
  <si>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</si>
  <si>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</si>
  <si>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</si>
  <si>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</si>
  <si>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</si>
  <si>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</si>
  <si>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</si>
  <si>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</si>
  <si>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</si>
  <si>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</si>
  <si>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</si>
  <si>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</si>
  <si>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</si>
  <si>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</si>
  <si>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</si>
  <si>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</si>
  <si>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</si>
  <si>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</si>
  <si>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</si>
  <si>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</si>
  <si>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</si>
  <si>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</si>
  <si>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</si>
  <si>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</si>
  <si>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</si>
  <si>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</si>
  <si>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</si>
  <si>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</si>
  <si>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</si>
  <si>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</si>
  <si>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</si>
  <si>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</si>
  <si>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</si>
  <si>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</si>
  <si>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</si>
  <si>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</si>
  <si>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</si>
  <si>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</si>
  <si>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</si>
  <si>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</si>
  <si>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</si>
  <si>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</si>
  <si>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</si>
  <si>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</si>
  <si>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</si>
  <si>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</si>
  <si>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</si>
  <si>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</si>
  <si>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</si>
  <si>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</si>
  <si>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</si>
  <si>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</si>
  <si>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</si>
  <si>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</si>
  <si>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</si>
  <si>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</si>
  <si>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</si>
  <si>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</si>
  <si>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</si>
  <si>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</si>
  <si>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</si>
  <si>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</si>
  <si>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</si>
  <si>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</si>
  <si>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</si>
  <si>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</si>
  <si>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</si>
  <si>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</si>
  <si>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</si>
  <si>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</si>
  <si>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</si>
  <si>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</si>
  <si>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</si>
  <si>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</si>
  <si>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</si>
  <si>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</si>
  <si>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</si>
  <si>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</si>
  <si>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</si>
  <si>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</si>
  <si>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</si>
  <si>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</si>
  <si>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</si>
  <si>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</si>
  <si>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</si>
  <si>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</si>
  <si>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</si>
  <si>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</si>
  <si>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</si>
  <si>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</si>
  <si>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</si>
  <si>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</si>
  <si>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</si>
  <si>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</si>
  <si>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</si>
  <si>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</si>
  <si>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</si>
  <si>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</si>
  <si>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</si>
  <si>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</si>
  <si>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</si>
  <si>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</si>
  <si>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</si>
  <si>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</si>
  <si>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</si>
  <si>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</si>
  <si>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</si>
  <si>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</si>
  <si>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</si>
  <si>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</si>
  <si>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</si>
  <si>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</si>
  <si>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</si>
  <si>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</si>
  <si>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</si>
  <si>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</si>
  <si>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</si>
  <si>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</si>
  <si>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</si>
  <si>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</si>
  <si>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</si>
  <si>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</si>
  <si>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</si>
  <si>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</si>
  <si>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</si>
  <si>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</si>
  <si>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</si>
  <si>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</si>
  <si>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</si>
  <si>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</si>
  <si>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</si>
  <si>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</si>
  <si>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</si>
  <si>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</si>
  <si>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</si>
  <si>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</si>
  <si>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</si>
  <si>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</si>
  <si>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</si>
  <si>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</si>
  <si>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</si>
  <si>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</si>
  <si>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</si>
  <si>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</si>
  <si>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</si>
  <si>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</si>
  <si>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</si>
  <si>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</si>
  <si>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</si>
  <si>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</si>
  <si>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</si>
  <si>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</si>
  <si>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</si>
  <si>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</si>
  <si>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</si>
  <si>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</si>
  <si>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</si>
  <si>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</si>
  <si>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</si>
  <si>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</si>
  <si>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</si>
  <si>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</si>
  <si>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</si>
  <si>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</si>
  <si>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</si>
  <si>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</si>
  <si>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</si>
  <si>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</si>
  <si>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</si>
  <si>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</si>
  <si>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</si>
  <si>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</si>
  <si>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</si>
  <si>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</si>
  <si>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</si>
  <si>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</si>
  <si>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</si>
  <si>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</si>
  <si>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</si>
  <si>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</si>
  <si>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</si>
  <si>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</si>
  <si>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</si>
  <si>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</si>
  <si>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</si>
  <si>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</si>
  <si>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</si>
  <si>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</si>
  <si>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</si>
  <si>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</si>
  <si>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</si>
  <si>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</si>
  <si>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</si>
  <si>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</si>
  <si>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</si>
  <si>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</si>
  <si>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</si>
  <si>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</si>
  <si>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</si>
  <si>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</si>
  <si>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</si>
  <si>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</si>
  <si>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</si>
  <si>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</si>
  <si>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</si>
  <si>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</si>
  <si>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</si>
  <si>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</si>
  <si>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</si>
  <si>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</si>
  <si>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</si>
  <si>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</si>
  <si>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</si>
  <si>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</si>
  <si>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</si>
  <si>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</si>
  <si>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</si>
  <si>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</si>
  <si>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</si>
  <si>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</si>
  <si>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</si>
  <si>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</si>
  <si>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</si>
  <si>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</si>
  <si>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</si>
  <si>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</si>
  <si>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</si>
  <si>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</si>
  <si>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</si>
  <si>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</si>
  <si>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</si>
  <si>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</si>
  <si>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</si>
  <si>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</si>
  <si>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</si>
  <si>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</si>
  <si>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</si>
  <si>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</si>
  <si>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</si>
  <si>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</si>
  <si>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</si>
  <si>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</si>
  <si>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</si>
  <si>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</si>
  <si>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</si>
  <si>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</si>
  <si>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</si>
  <si>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</si>
  <si>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</si>
  <si>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</si>
  <si>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</si>
  <si>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</si>
  <si>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</si>
  <si>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</si>
  <si>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</si>
  <si>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</si>
  <si>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</si>
  <si>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</si>
  <si>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</si>
  <si>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</si>
  <si>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</si>
  <si>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</si>
  <si>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</si>
  <si>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</si>
  <si>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</si>
  <si>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</si>
  <si>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</si>
  <si>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</si>
  <si>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</si>
  <si>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</si>
  <si>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</si>
  <si>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</si>
  <si>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</si>
  <si>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</si>
  <si>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</si>
  <si>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</si>
  <si>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</si>
  <si>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</si>
  <si>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</si>
  <si>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</si>
  <si>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</si>
  <si>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</si>
  <si>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</si>
  <si>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</si>
  <si>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</si>
  <si>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</si>
  <si>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</si>
  <si>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</si>
  <si>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</si>
  <si>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</si>
  <si>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</si>
  <si>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</si>
  <si>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</si>
  <si>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</si>
  <si>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</si>
  <si>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</si>
  <si>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</si>
  <si>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</si>
  <si>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</si>
  <si>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</si>
  <si>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</si>
  <si>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</si>
  <si>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</si>
  <si>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</si>
  <si>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</si>
  <si>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</si>
  <si>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</si>
  <si>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</si>
  <si>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</si>
  <si>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</si>
  <si>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</si>
  <si>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</si>
  <si>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</si>
  <si>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</si>
  <si>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</si>
  <si>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</si>
  <si>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</si>
  <si>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</si>
  <si>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</si>
  <si>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</si>
  <si>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</si>
  <si>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</si>
  <si>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</si>
  <si>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</si>
  <si>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</si>
  <si>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</si>
  <si>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</si>
  <si>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</si>
  <si>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</si>
  <si>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</si>
  <si>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</si>
  <si>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</si>
  <si>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</si>
  <si>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</si>
  <si>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</si>
  <si>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</si>
  <si>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</si>
  <si>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</si>
  <si>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</si>
  <si>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</si>
  <si>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</si>
  <si>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</si>
  <si>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</si>
  <si>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</si>
  <si>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</si>
  <si>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</si>
  <si>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</si>
  <si>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</si>
  <si>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</si>
  <si>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</si>
  <si>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</si>
  <si>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</si>
  <si>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</si>
  <si>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</si>
  <si>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</si>
  <si>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</si>
  <si>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</si>
  <si>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</si>
  <si>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</si>
  <si>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</si>
  <si>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</si>
  <si>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</si>
  <si>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</si>
  <si>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</si>
  <si>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</si>
  <si>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</si>
  <si>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</si>
  <si>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</si>
  <si>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</si>
  <si>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</si>
  <si>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</si>
  <si>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</si>
  <si>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</si>
  <si>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</si>
  <si>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</si>
  <si>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</si>
  <si>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</si>
  <si>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</si>
  <si>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</si>
  <si>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</si>
  <si>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</si>
  <si>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</si>
  <si>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</si>
  <si>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</si>
  <si>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</si>
  <si>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</si>
  <si>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</si>
  <si>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</si>
  <si>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</si>
  <si>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</si>
  <si>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</si>
  <si>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</si>
  <si>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</si>
  <si>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</si>
  <si>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</si>
  <si>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</si>
  <si>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</si>
  <si>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</si>
  <si>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</si>
  <si>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</si>
  <si>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</si>
  <si>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</si>
  <si>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</si>
  <si>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</si>
  <si>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</si>
  <si>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</si>
  <si>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</si>
  <si>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</si>
  <si>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</si>
  <si>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</si>
  <si>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</si>
  <si>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</si>
  <si>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</si>
  <si>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</si>
  <si>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</si>
  <si>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</si>
  <si>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</si>
  <si>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</si>
  <si>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</si>
  <si>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</si>
  <si>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</si>
  <si>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</si>
  <si>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</si>
  <si>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</si>
  <si>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</si>
  <si>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</si>
  <si>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</si>
  <si>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</si>
  <si>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</si>
  <si>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</si>
  <si>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</si>
  <si>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</si>
  <si>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</si>
  <si>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</si>
  <si>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</si>
  <si>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</si>
  <si>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</si>
  <si>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</si>
  <si>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</si>
  <si>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</si>
  <si>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</si>
  <si>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</si>
  <si>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</si>
  <si>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</si>
  <si>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</si>
  <si>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</si>
  <si>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</si>
  <si>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</si>
  <si>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</si>
  <si>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</si>
  <si>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</si>
  <si>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</si>
  <si>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</si>
  <si>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</si>
  <si>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</si>
  <si>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</si>
  <si>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</si>
  <si>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</si>
  <si>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</si>
  <si>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</si>
  <si>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</si>
  <si>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</si>
  <si>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</si>
  <si>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</si>
  <si>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</si>
  <si>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</si>
  <si>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</si>
  <si>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</si>
  <si>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</si>
  <si>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</si>
  <si>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</si>
  <si>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</si>
  <si>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</si>
  <si>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</si>
  <si>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</si>
  <si>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</si>
  <si>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</si>
  <si>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</si>
  <si>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</si>
  <si>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</si>
  <si>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</si>
  <si>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</si>
  <si>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</si>
  <si>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</si>
  <si>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</si>
  <si>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</si>
  <si>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</si>
  <si>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</si>
  <si>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</si>
  <si>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</si>
  <si>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</si>
  <si>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</si>
  <si>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</si>
  <si>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</si>
  <si>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</si>
  <si>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</si>
  <si>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</si>
  <si>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</si>
  <si>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</si>
  <si>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</si>
  <si>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</si>
  <si>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</si>
  <si>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</si>
  <si>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</si>
  <si>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</si>
  <si>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</si>
  <si>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</si>
  <si>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</si>
  <si>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</si>
  <si>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</si>
  <si>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</si>
  <si>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</si>
  <si>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</si>
  <si>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</si>
  <si>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</si>
  <si>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</si>
  <si>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</si>
  <si>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</si>
  <si>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</si>
  <si>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</si>
  <si>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</si>
  <si>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</si>
  <si>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</si>
  <si>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</si>
  <si>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</si>
  <si>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</si>
  <si>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</si>
  <si>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</si>
  <si>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</si>
  <si>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</si>
  <si>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</si>
  <si>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</si>
  <si>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</si>
  <si>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</si>
  <si>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</si>
  <si>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</si>
  <si>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</si>
  <si>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</si>
  <si>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</si>
  <si>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</si>
  <si>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</si>
  <si>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</si>
  <si>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</si>
  <si>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</si>
  <si>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</si>
  <si>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</si>
  <si>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</si>
  <si>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</si>
  <si>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</si>
  <si>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</si>
  <si>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</si>
  <si>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</si>
  <si>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</si>
  <si>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</si>
  <si>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</si>
  <si>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</si>
  <si>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</si>
  <si>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</si>
  <si>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</si>
  <si>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</si>
  <si>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</si>
  <si>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</si>
  <si>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</si>
  <si>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</si>
  <si>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</si>
  <si>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</si>
  <si>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</si>
  <si>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</si>
  <si>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</si>
  <si>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</si>
  <si>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</si>
  <si>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</si>
  <si>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</si>
  <si>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</si>
  <si>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</si>
  <si>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</si>
  <si>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</si>
  <si>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</si>
  <si>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</si>
  <si>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</si>
  <si>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</si>
  <si>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</si>
  <si>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</si>
  <si>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</si>
  <si>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</si>
  <si>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</si>
  <si>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</si>
  <si>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</si>
  <si>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</si>
  <si>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</si>
  <si>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</si>
  <si>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</si>
  <si>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</si>
  <si>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</si>
  <si>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</si>
  <si>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</si>
  <si>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</si>
  <si>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</si>
  <si>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</si>
  <si>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</si>
  <si>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</si>
  <si>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</si>
  <si>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</si>
  <si>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</si>
  <si>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</si>
  <si>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</si>
  <si>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</si>
  <si>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</si>
  <si>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</si>
  <si>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</si>
  <si>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</si>
  <si>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</si>
  <si>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</si>
  <si>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</si>
  <si>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</si>
  <si>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</si>
  <si>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</si>
  <si>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</si>
  <si>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</si>
  <si>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</si>
  <si>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</si>
  <si>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</si>
  <si>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</si>
  <si>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</si>
  <si>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</si>
  <si>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</si>
  <si>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</si>
  <si>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</si>
  <si>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</si>
  <si>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</si>
  <si>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</si>
  <si>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</si>
  <si>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</si>
  <si>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</si>
  <si>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</si>
  <si>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</si>
  <si>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</si>
  <si>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</si>
  <si>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</si>
  <si>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</si>
  <si>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</si>
  <si>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</si>
  <si>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</si>
  <si>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</si>
  <si>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</si>
  <si>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</si>
  <si>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</si>
  <si>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</si>
  <si>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</si>
  <si>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</si>
  <si>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</si>
  <si>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</si>
  <si>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</si>
  <si>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</si>
  <si>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</si>
  <si>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</si>
  <si>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</si>
  <si>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</si>
  <si>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</si>
  <si>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</si>
  <si>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</si>
  <si>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</si>
  <si>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</si>
  <si>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</si>
  <si>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</si>
  <si>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</si>
  <si>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</si>
  <si>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</si>
  <si>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</si>
  <si>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</si>
  <si>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</si>
  <si>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</si>
  <si>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</si>
  <si>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</si>
  <si>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</si>
  <si>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</si>
  <si>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</si>
  <si>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</si>
  <si>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</si>
  <si>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</si>
  <si>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</si>
  <si>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</si>
  <si>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</si>
  <si>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</si>
  <si>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</si>
  <si>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</si>
  <si>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</si>
  <si>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</si>
  <si>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</si>
  <si>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</si>
  <si>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</si>
  <si>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</si>
  <si>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</si>
  <si>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</si>
  <si>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</si>
  <si>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</si>
  <si>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</si>
  <si>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</si>
  <si>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</si>
  <si>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</si>
  <si>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</si>
  <si>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</si>
  <si>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</si>
  <si>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</si>
  <si>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</si>
  <si>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</si>
  <si>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</si>
  <si>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</si>
  <si>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</si>
  <si>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</si>
  <si>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</si>
  <si>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</si>
  <si>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</si>
  <si>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</si>
  <si>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</si>
  <si>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</si>
  <si>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</si>
  <si>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</si>
  <si>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</si>
  <si>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</si>
  <si>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</si>
  <si>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</si>
  <si>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</si>
  <si>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</si>
  <si>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</si>
  <si>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</si>
  <si>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</si>
  <si>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</si>
  <si>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</si>
  <si>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</si>
  <si>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</si>
  <si>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</si>
  <si>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</si>
  <si>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</si>
  <si>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</si>
  <si>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</si>
  <si>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</si>
  <si>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</si>
  <si>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</si>
  <si>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</si>
  <si>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</si>
  <si>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</si>
  <si>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</si>
  <si>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</si>
  <si>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</si>
  <si>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</si>
  <si>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</si>
  <si>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</si>
  <si>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</si>
  <si>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</si>
  <si>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</si>
  <si>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</si>
  <si>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</si>
  <si>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</si>
  <si>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</si>
  <si>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</si>
  <si>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</si>
  <si>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</si>
  <si>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</si>
  <si>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</si>
  <si>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</si>
  <si>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</si>
  <si>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</si>
  <si>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</si>
  <si>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</si>
  <si>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</si>
  <si>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</si>
  <si>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</si>
  <si>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</si>
  <si>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</si>
  <si>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</si>
  <si>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</si>
  <si>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</si>
  <si>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</si>
  <si>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</si>
  <si>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</si>
  <si>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</si>
  <si>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</si>
  <si>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</si>
  <si>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</si>
  <si>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</si>
  <si>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</si>
  <si>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</si>
  <si>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</si>
  <si>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</si>
  <si>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</si>
  <si>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</si>
  <si>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</si>
  <si>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</si>
  <si>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</si>
  <si>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</si>
  <si>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</si>
  <si>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</si>
  <si>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</si>
  <si>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</si>
  <si>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</si>
  <si>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</si>
  <si>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</si>
  <si>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</si>
  <si>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</si>
  <si>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</si>
  <si>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</si>
  <si>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</si>
  <si>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</si>
  <si>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</si>
  <si>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</si>
  <si>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</si>
  <si>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</si>
  <si>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</si>
  <si>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</si>
  <si>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</si>
  <si>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</si>
  <si>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</si>
  <si>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</si>
  <si>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</si>
  <si>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</si>
  <si>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</si>
  <si>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</si>
  <si>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</si>
  <si>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</si>
  <si>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</si>
  <si>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</si>
  <si>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</si>
  <si>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</si>
  <si>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</si>
  <si>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</si>
  <si>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</si>
  <si>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</si>
  <si>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</si>
  <si>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</si>
  <si>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</si>
  <si>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</si>
  <si>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</si>
  <si>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</si>
  <si>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</si>
  <si>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</si>
  <si>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</si>
  <si>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</si>
  <si>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</si>
  <si>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</si>
  <si>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</si>
  <si>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</si>
  <si>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</si>
  <si>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</si>
  <si>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</si>
  <si>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</si>
  <si>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</si>
  <si>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</si>
  <si>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</si>
  <si>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</si>
  <si>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</si>
  <si>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</si>
  <si>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</si>
  <si>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</si>
  <si>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</si>
  <si>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</si>
  <si>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</si>
  <si>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</si>
  <si>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</si>
  <si>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</si>
  <si>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</si>
  <si>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</si>
  <si>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</si>
  <si>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</si>
  <si>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</si>
  <si>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</si>
  <si>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</si>
  <si>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</si>
  <si>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</si>
  <si>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</si>
  <si>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</si>
  <si>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</si>
  <si>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</si>
  <si>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</si>
  <si>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</si>
  <si>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</si>
  <si>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</si>
  <si>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</si>
  <si>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</si>
  <si>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</si>
  <si>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</si>
  <si>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</si>
  <si>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</si>
  <si>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</si>
  <si>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</si>
  <si>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</si>
  <si>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</si>
  <si>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</si>
  <si>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</si>
  <si>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</si>
  <si>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</si>
  <si>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</si>
  <si>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</si>
  <si>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</si>
  <si>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</si>
  <si>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</si>
  <si>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</si>
  <si>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</si>
  <si>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</si>
  <si>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</si>
  <si>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</si>
  <si>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</si>
  <si>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</si>
  <si>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</si>
  <si>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</si>
  <si>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</si>
  <si>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</si>
  <si>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</si>
  <si>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</si>
  <si>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</si>
  <si>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</si>
  <si>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</si>
  <si>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</si>
  <si>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</si>
  <si>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</si>
  <si>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</si>
  <si>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</si>
  <si>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</si>
  <si>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</si>
  <si>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</si>
  <si>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</si>
  <si>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</si>
  <si>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</si>
  <si>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</si>
  <si>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</si>
  <si>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</si>
  <si>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</si>
  <si>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</si>
  <si>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</si>
  <si>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</si>
  <si>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</si>
  <si>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</si>
  <si>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</si>
  <si>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</si>
  <si>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</si>
  <si>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</si>
  <si>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</si>
  <si>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</si>
  <si>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</si>
  <si>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</si>
  <si>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</si>
  <si>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</si>
  <si>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</si>
  <si>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</si>
  <si>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</si>
  <si>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</si>
  <si>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</si>
  <si>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</si>
  <si>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</si>
  <si>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</si>
  <si>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</si>
  <si>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</si>
  <si>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</si>
  <si>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</si>
  <si>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</si>
  <si>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</si>
  <si>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</si>
  <si>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</si>
  <si>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</si>
  <si>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</si>
  <si>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</si>
  <si>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</si>
  <si>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</si>
  <si>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</si>
  <si>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</si>
  <si>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</si>
  <si>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</si>
  <si>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</si>
  <si>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</si>
  <si>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</si>
  <si>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</si>
  <si>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</si>
  <si>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</si>
  <si>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</si>
  <si>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</si>
  <si>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</si>
  <si>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</si>
  <si>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</si>
  <si>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</si>
  <si>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</si>
  <si>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</si>
  <si>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</si>
  <si>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</si>
  <si>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</si>
  <si>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</si>
  <si>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</si>
  <si>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</si>
  <si>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</si>
  <si>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</si>
  <si>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</si>
  <si>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</si>
  <si>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</si>
  <si>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</si>
  <si>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</si>
  <si>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</si>
  <si>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</si>
  <si>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</si>
  <si>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</si>
  <si>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</si>
  <si>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</si>
  <si>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</si>
  <si>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</si>
  <si>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</si>
  <si>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</si>
  <si>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</si>
  <si>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</si>
  <si>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</si>
  <si>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</si>
  <si>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</si>
  <si>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</si>
  <si>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</si>
  <si>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</si>
  <si>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</si>
  <si>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</si>
  <si>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</si>
  <si>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</si>
  <si>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</si>
  <si>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</si>
  <si>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</si>
  <si>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</si>
  <si>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</si>
  <si>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</si>
  <si>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</si>
  <si>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</si>
  <si>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</si>
  <si>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</si>
  <si>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</si>
  <si>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</si>
  <si>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</si>
  <si>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</si>
  <si>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</si>
  <si>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</si>
  <si>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</si>
  <si>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</si>
  <si>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</si>
  <si>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</si>
  <si>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</si>
  <si>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</si>
  <si>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</si>
  <si>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</si>
  <si>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</si>
  <si>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</si>
  <si>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</si>
  <si>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</si>
  <si>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</si>
  <si>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</si>
  <si>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</si>
  <si>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</si>
  <si>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</si>
  <si>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</si>
  <si>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</si>
  <si>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</si>
  <si>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</si>
  <si>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</si>
  <si>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</si>
  <si>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</si>
  <si>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</si>
  <si>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</si>
  <si>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</si>
  <si>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</si>
  <si>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</si>
  <si>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</si>
  <si>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</si>
  <si>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</si>
  <si>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</si>
  <si>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</si>
  <si>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</si>
  <si>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</si>
  <si>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</si>
  <si>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</si>
  <si>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</si>
  <si>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</si>
  <si>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</si>
  <si>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</si>
  <si>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</si>
  <si>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</si>
  <si>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</si>
  <si>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</si>
  <si>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</si>
  <si>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</si>
  <si>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</si>
  <si>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</si>
  <si>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</si>
  <si>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</si>
  <si>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</si>
  <si>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</si>
  <si>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</si>
  <si>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</si>
  <si>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</si>
  <si>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</si>
  <si>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</si>
  <si>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</si>
  <si>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</si>
  <si>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</si>
  <si>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</si>
  <si>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</si>
  <si>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</si>
  <si>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</si>
  <si>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</si>
  <si>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</si>
  <si>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</si>
  <si>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</si>
  <si>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</si>
  <si>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</si>
  <si>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</si>
  <si>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</si>
  <si>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</si>
  <si>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</si>
  <si>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</si>
  <si>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</si>
  <si>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</si>
  <si>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</si>
  <si>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</si>
  <si>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</si>
  <si>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</si>
  <si>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</si>
  <si>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</si>
  <si>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</si>
  <si>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</si>
  <si>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</si>
  <si>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</si>
  <si>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</si>
  <si>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</si>
  <si>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</si>
  <si>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</si>
  <si>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</si>
  <si>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</si>
  <si>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</si>
  <si>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</si>
  <si>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</si>
  <si>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</si>
  <si>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</si>
  <si>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</si>
  <si>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</si>
  <si>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</si>
  <si>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</si>
  <si>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</si>
  <si>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</si>
  <si>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</si>
  <si>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</si>
  <si>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</si>
  <si>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</si>
  <si>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</si>
  <si>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</si>
  <si>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</si>
  <si>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</si>
  <si>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</si>
  <si>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</si>
  <si>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</si>
  <si>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</si>
  <si>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</si>
  <si>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</si>
  <si>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</si>
  <si>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</si>
  <si>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</si>
  <si>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</si>
  <si>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</si>
  <si>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</si>
  <si>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</si>
  <si>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</si>
  <si>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</si>
  <si>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</si>
  <si>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</si>
  <si>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</si>
  <si>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</si>
  <si>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</si>
  <si>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</si>
  <si>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</si>
  <si>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</si>
  <si>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</si>
  <si>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</si>
  <si>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</si>
  <si>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</si>
  <si>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</si>
  <si>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</si>
  <si>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</si>
  <si>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</si>
  <si>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</si>
  <si>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</si>
  <si>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</si>
  <si>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</si>
  <si>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</si>
  <si>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</si>
  <si>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</si>
  <si>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</si>
  <si>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</si>
  <si>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</si>
  <si>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</si>
  <si>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</si>
  <si>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</si>
  <si>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</si>
  <si>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</si>
  <si>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</si>
  <si>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</si>
  <si>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</si>
  <si>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</si>
  <si>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</si>
  <si>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</si>
  <si>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</si>
  <si>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</si>
  <si>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</si>
  <si>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</si>
  <si>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</si>
  <si>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</si>
  <si>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</si>
  <si>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</si>
  <si>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</si>
  <si>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</si>
  <si>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</si>
  <si>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</si>
  <si>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</si>
  <si>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</si>
  <si>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</si>
  <si>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</si>
  <si>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</si>
  <si>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</si>
  <si>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</si>
  <si>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</si>
  <si>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</si>
  <si>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</si>
  <si>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</si>
  <si>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</si>
  <si>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</si>
  <si>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</si>
  <si>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</si>
  <si>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</si>
  <si>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</si>
  <si>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</si>
  <si>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</si>
  <si>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</si>
  <si>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</si>
  <si>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</si>
  <si>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</si>
  <si>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</si>
  <si>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</si>
  <si>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</si>
  <si>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</si>
  <si>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</si>
  <si>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</si>
  <si>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</si>
  <si>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</si>
  <si>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</si>
  <si>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</si>
  <si>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</si>
  <si>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</si>
  <si>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</si>
  <si>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</si>
  <si>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</si>
  <si>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</si>
  <si>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</si>
  <si>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</si>
  <si>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</si>
  <si>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</si>
  <si>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</si>
  <si>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</si>
  <si>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</si>
  <si>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</si>
  <si>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</si>
  <si>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</si>
  <si>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</si>
  <si>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</si>
  <si>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</si>
  <si>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</si>
  <si>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</si>
  <si>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</si>
  <si>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</si>
  <si>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</si>
  <si>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</si>
  <si>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</si>
  <si>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</si>
  <si>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</si>
  <si>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</si>
  <si>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</si>
  <si>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</si>
  <si>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</si>
  <si>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</si>
  <si>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</si>
  <si>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</si>
  <si>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</si>
  <si>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</si>
  <si>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</si>
  <si>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</si>
  <si>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</si>
  <si>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</si>
  <si>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</si>
  <si>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</si>
  <si>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</si>
  <si>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</si>
  <si>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</si>
  <si>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</si>
  <si>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</si>
  <si>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</si>
  <si>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</si>
  <si>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</si>
  <si>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</si>
  <si>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</si>
  <si>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</si>
  <si>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</si>
  <si>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</si>
  <si>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</si>
  <si>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</si>
  <si>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</si>
  <si>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</si>
  <si>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</si>
  <si>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</si>
  <si>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</si>
  <si>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</si>
  <si>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</si>
  <si>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</si>
  <si>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</si>
  <si>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</si>
  <si>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</si>
  <si>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</si>
  <si>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</si>
  <si>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</si>
  <si>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</si>
  <si>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</si>
  <si>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</si>
  <si>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</si>
  <si>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</si>
  <si>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</si>
  <si>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</si>
  <si>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</si>
  <si>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</si>
  <si>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</si>
  <si>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</si>
  <si>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</si>
  <si>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</si>
  <si>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</si>
  <si>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</si>
  <si>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</si>
  <si>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</si>
  <si>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</si>
  <si>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</si>
  <si>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</si>
  <si>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</si>
  <si>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</si>
  <si>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</si>
  <si>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</si>
  <si>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</si>
  <si>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</si>
  <si>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</si>
  <si>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</si>
  <si>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</si>
  <si>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</si>
  <si>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</si>
  <si>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</si>
  <si>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</si>
  <si>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</si>
  <si>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</si>
  <si>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</si>
  <si>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</si>
  <si>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</si>
  <si>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</si>
  <si>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</si>
  <si>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</si>
  <si>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</si>
  <si>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</si>
  <si>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</si>
  <si>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</si>
  <si>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</si>
  <si>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</si>
  <si>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</si>
  <si>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</si>
  <si>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</si>
  <si>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</si>
  <si>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</si>
  <si>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</si>
  <si>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</si>
  <si>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</si>
  <si>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</si>
  <si>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</si>
  <si>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</si>
  <si>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</si>
  <si>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</si>
  <si>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</si>
  <si>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</si>
  <si>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</si>
  <si>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</si>
  <si>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</si>
  <si>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</si>
  <si>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</si>
  <si>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</si>
  <si>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</si>
  <si>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</si>
  <si>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</si>
  <si>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</si>
  <si>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</si>
  <si>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</si>
  <si>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</si>
  <si>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</si>
  <si>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</si>
  <si>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</si>
  <si>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</si>
  <si>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</si>
  <si>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</si>
  <si>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</si>
  <si>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</si>
  <si>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</si>
  <si>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</si>
  <si>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</si>
  <si>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</si>
  <si>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</si>
  <si>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</si>
  <si>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</si>
  <si>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</si>
  <si>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</si>
  <si>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</si>
  <si>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</si>
  <si>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</si>
  <si>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</si>
  <si>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</si>
  <si>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</si>
  <si>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</si>
  <si>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</si>
  <si>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</si>
  <si>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</si>
  <si>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</si>
  <si>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</si>
  <si>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</si>
  <si>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</si>
  <si>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</si>
  <si>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</si>
  <si>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</si>
  <si>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</si>
  <si>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</si>
  <si>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</si>
  <si>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</si>
  <si>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</si>
  <si>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</si>
  <si>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</si>
  <si>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</si>
  <si>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</si>
  <si>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</si>
  <si>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</si>
  <si>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</si>
  <si>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</si>
  <si>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</si>
  <si>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</si>
  <si>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</si>
  <si>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</si>
  <si>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</si>
  <si>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</si>
  <si>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</si>
  <si>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</si>
  <si>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</si>
  <si>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</si>
  <si>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</si>
  <si>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</si>
  <si>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</si>
  <si>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</si>
  <si>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</si>
  <si>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</si>
  <si>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</si>
  <si>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</si>
  <si>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</si>
  <si>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</si>
  <si>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</si>
  <si>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</si>
  <si>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</si>
  <si>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</si>
  <si>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</si>
  <si>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</si>
  <si>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</si>
  <si>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</si>
  <si>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</si>
  <si>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</si>
  <si>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</si>
  <si>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</si>
  <si>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</si>
  <si>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</si>
  <si>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</si>
  <si>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</si>
  <si>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</si>
  <si>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</si>
  <si>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</si>
  <si>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</si>
  <si>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</si>
  <si>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</si>
  <si>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</si>
  <si>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</si>
  <si>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</si>
  <si>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</si>
  <si>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</si>
  <si>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</si>
  <si>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</si>
  <si>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</si>
  <si>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</si>
  <si>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</si>
  <si>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</si>
  <si>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</si>
  <si>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</si>
  <si>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</si>
  <si>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</si>
  <si>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</si>
  <si>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</si>
  <si>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</si>
  <si>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</si>
  <si>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</si>
  <si>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</si>
  <si>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</si>
  <si>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</si>
  <si>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</si>
  <si>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</si>
  <si>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</si>
  <si>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</si>
  <si>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</si>
  <si>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</si>
  <si>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</si>
  <si>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</si>
  <si>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</si>
  <si>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</si>
  <si>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</si>
  <si>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</si>
  <si>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</si>
  <si>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</si>
  <si>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</si>
  <si>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</si>
  <si>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</si>
  <si>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</si>
  <si>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</si>
  <si>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</si>
  <si>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</si>
  <si>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</si>
  <si>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</si>
  <si>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</si>
  <si>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</si>
  <si>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</si>
  <si>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</si>
  <si>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</si>
  <si>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</si>
  <si>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</si>
  <si>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</si>
  <si>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</si>
  <si>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</si>
  <si>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</si>
  <si>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</si>
  <si>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</si>
  <si>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</si>
  <si>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</si>
  <si>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</si>
  <si>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</si>
  <si>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</si>
  <si>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</si>
  <si>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</si>
  <si>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</si>
  <si>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</si>
  <si>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</si>
  <si>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</si>
  <si>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</si>
  <si>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</si>
  <si>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</si>
  <si>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</si>
  <si>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</si>
  <si>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</si>
  <si>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</si>
  <si>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</si>
  <si>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</si>
  <si>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</si>
  <si>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</si>
  <si>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</si>
  <si>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</si>
  <si>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</si>
  <si>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</si>
  <si>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</si>
  <si>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</si>
  <si>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</si>
  <si>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</si>
  <si>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</si>
  <si>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</si>
  <si>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</si>
  <si>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</si>
  <si>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</si>
  <si>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</si>
  <si>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</si>
  <si>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</si>
  <si>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</si>
  <si>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</si>
  <si>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</si>
  <si>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</si>
  <si>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</si>
  <si>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</si>
  <si>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</si>
  <si>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</si>
  <si>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</si>
  <si>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</si>
  <si>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</si>
  <si>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</si>
  <si>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</si>
  <si>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</si>
  <si>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</si>
  <si>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</si>
  <si>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</si>
  <si>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</si>
  <si>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</si>
  <si>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</si>
  <si>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</si>
  <si>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</si>
  <si>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</si>
  <si>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</si>
  <si>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</si>
  <si>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</si>
  <si>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</si>
  <si>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</si>
  <si>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</si>
  <si>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</si>
  <si>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</si>
  <si>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</si>
  <si>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</si>
  <si>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</si>
  <si>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</si>
  <si>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</si>
  <si>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</si>
  <si>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</si>
  <si>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</si>
  <si>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</si>
  <si>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</si>
  <si>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</si>
  <si>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</si>
  <si>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</si>
  <si>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</si>
  <si>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</si>
  <si>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</si>
  <si>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</si>
  <si>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</si>
  <si>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</si>
  <si>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</si>
  <si>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</si>
  <si>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</si>
  <si>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</si>
  <si>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</si>
  <si>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</si>
  <si>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</si>
  <si>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</si>
  <si>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</si>
  <si>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</si>
  <si>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</si>
  <si>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</si>
  <si>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</si>
  <si>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</si>
  <si>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</si>
  <si>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</si>
  <si>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</si>
  <si>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</si>
  <si>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</si>
  <si>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</si>
  <si>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</si>
  <si>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</si>
  <si>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</si>
  <si>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</si>
  <si>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</si>
  <si>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</si>
  <si>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</si>
  <si>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</si>
  <si>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</si>
  <si>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</si>
  <si>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</si>
  <si>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</si>
  <si>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</si>
  <si>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</si>
  <si>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</si>
  <si>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</si>
  <si>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</si>
  <si>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</si>
  <si>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</si>
  <si>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</si>
  <si>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</si>
  <si>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</si>
  <si>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</si>
  <si>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</si>
  <si>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</si>
  <si>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</si>
  <si>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</si>
  <si>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</si>
  <si>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</si>
  <si>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</si>
  <si>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</si>
  <si>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</si>
  <si>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</si>
  <si>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</si>
  <si>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</si>
  <si>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</si>
  <si>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</si>
  <si>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</si>
  <si>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</si>
  <si>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</si>
  <si>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</si>
  <si>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</si>
  <si>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</si>
  <si>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</si>
  <si>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</si>
  <si>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</si>
  <si>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</si>
  <si>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</si>
  <si>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</si>
  <si>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</si>
  <si>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</si>
  <si>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</si>
  <si>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</si>
  <si>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</si>
  <si>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</si>
  <si>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</si>
  <si>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</si>
  <si>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</si>
  <si>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</si>
  <si>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</si>
  <si>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</si>
  <si>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</si>
  <si>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</si>
  <si>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</si>
  <si>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</si>
  <si>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</si>
  <si>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</si>
  <si>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</si>
  <si>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</si>
  <si>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</si>
  <si>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</si>
  <si>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</si>
  <si>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</si>
  <si>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</si>
  <si>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</si>
  <si>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</si>
  <si>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</si>
  <si>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</si>
  <si>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</si>
  <si>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</si>
  <si>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</si>
  <si>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</si>
  <si>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</si>
  <si>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</si>
  <si>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</si>
  <si>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</si>
  <si>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</si>
  <si>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</si>
  <si>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</si>
  <si>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</si>
  <si>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</si>
  <si>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</si>
  <si>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</si>
  <si>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</si>
  <si>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</si>
  <si>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</si>
  <si>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</si>
  <si>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</si>
  <si>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</si>
  <si>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</si>
  <si>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</si>
  <si>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</si>
  <si>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</si>
  <si>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</si>
  <si>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</si>
  <si>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</si>
  <si>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</si>
  <si>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</si>
  <si>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</si>
  <si>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</si>
  <si>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</si>
  <si>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</si>
  <si>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</si>
  <si>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</si>
  <si>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</si>
  <si>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</si>
  <si>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</si>
  <si>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</si>
  <si>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</si>
  <si>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</si>
  <si>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</si>
  <si>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</si>
  <si>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</si>
  <si>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</si>
  <si>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</si>
  <si>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</si>
  <si>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</si>
  <si>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</si>
  <si>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</si>
  <si>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</si>
  <si>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</si>
  <si>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</si>
  <si>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</si>
  <si>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</si>
  <si>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</si>
  <si>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</si>
  <si>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</si>
  <si>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</si>
  <si>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</si>
  <si>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</si>
  <si>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</si>
  <si>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</si>
  <si>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</si>
  <si>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</si>
  <si>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</si>
  <si>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</si>
  <si>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</si>
  <si>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</si>
  <si>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</si>
  <si>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</si>
  <si>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</si>
  <si>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</si>
  <si>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</si>
  <si>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</si>
  <si>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</si>
  <si>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</si>
  <si>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</si>
  <si>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</si>
  <si>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</si>
  <si>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</si>
  <si>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</si>
  <si>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</si>
  <si>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</si>
  <si>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</si>
  <si>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</si>
  <si>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</si>
  <si>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</si>
  <si>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</si>
  <si>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</si>
  <si>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</si>
  <si>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</si>
  <si>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</si>
  <si>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</si>
  <si>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</si>
  <si>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</si>
  <si>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</si>
  <si>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</si>
  <si>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</si>
  <si>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</si>
  <si>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</si>
  <si>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</si>
  <si>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</si>
  <si>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</si>
  <si>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</si>
  <si>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</si>
  <si>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</si>
  <si>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</si>
  <si>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</si>
  <si>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</si>
  <si>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</si>
  <si>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</si>
  <si>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</si>
  <si>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</si>
  <si>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</si>
  <si>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</si>
  <si>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</si>
  <si>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</si>
  <si>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</si>
  <si>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</si>
  <si>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</si>
  <si>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</si>
  <si>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</si>
  <si>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</si>
  <si>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</si>
  <si>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</si>
  <si>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</si>
  <si>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</si>
  <si>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</si>
  <si>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</si>
  <si>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</si>
  <si>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</si>
  <si>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</si>
  <si>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</si>
  <si>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</si>
  <si>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</si>
  <si>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</si>
  <si>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</si>
  <si>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</si>
  <si>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</si>
  <si>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</si>
  <si>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</si>
  <si>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</si>
  <si>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</si>
  <si>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</si>
  <si>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</si>
  <si>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</si>
  <si>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</si>
  <si>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</si>
  <si>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</si>
  <si>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</si>
  <si>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</si>
  <si>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</si>
  <si>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</si>
  <si>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</si>
  <si>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</si>
  <si>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</si>
  <si>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</si>
  <si>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</si>
  <si>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</si>
  <si>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</si>
  <si>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</si>
  <si>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</si>
  <si>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</si>
  <si>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</si>
  <si>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</si>
  <si>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</si>
  <si>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</si>
  <si>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</si>
  <si>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</si>
  <si>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</si>
  <si>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</si>
  <si>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</si>
  <si>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</si>
  <si>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</si>
  <si>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</si>
  <si>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</si>
  <si>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</si>
  <si>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</si>
  <si>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</si>
  <si>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</si>
  <si>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</si>
  <si>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</si>
  <si>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</si>
  <si>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</si>
  <si>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</si>
  <si>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</si>
  <si>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</si>
  <si>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</si>
  <si>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</si>
  <si>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</si>
  <si>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</si>
  <si>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</si>
  <si>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</si>
  <si>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</si>
  <si>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</si>
  <si>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</si>
  <si>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</si>
  <si>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</si>
  <si>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</si>
  <si>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</si>
  <si>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</si>
  <si>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</si>
  <si>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</si>
  <si>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</si>
  <si>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</si>
  <si>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</si>
  <si>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</si>
  <si>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</si>
  <si>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</si>
  <si>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</si>
  <si>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</si>
  <si>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</si>
  <si>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</si>
  <si>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</si>
  <si>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</si>
  <si>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</si>
  <si>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</si>
  <si>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</si>
  <si>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</si>
  <si>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</si>
  <si>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</si>
  <si>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</si>
  <si>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</si>
  <si>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</si>
  <si>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</si>
  <si>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</si>
  <si>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</si>
  <si>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</si>
  <si>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</si>
  <si>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</si>
  <si>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</si>
  <si>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</si>
  <si>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</si>
  <si>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</si>
  <si>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</si>
  <si>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</si>
  <si>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</si>
  <si>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</si>
  <si>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</si>
  <si>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</si>
  <si>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</si>
  <si>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</si>
  <si>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</si>
  <si>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</si>
  <si>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</si>
  <si>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</si>
  <si>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</si>
  <si>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</si>
  <si>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</si>
  <si>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</si>
  <si>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</si>
  <si>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</si>
  <si>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</si>
  <si>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</si>
  <si>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</si>
  <si>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</si>
  <si>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</si>
  <si>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</si>
  <si>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</si>
  <si>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</si>
  <si>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</si>
  <si>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</si>
  <si>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</si>
  <si>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</si>
  <si>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</si>
  <si>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</si>
  <si>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</si>
  <si>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</si>
  <si>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</si>
  <si>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</si>
  <si>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</si>
  <si>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</si>
  <si>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</si>
  <si>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</si>
  <si>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</si>
  <si>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</si>
  <si>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</si>
  <si>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</si>
  <si>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</si>
  <si>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</si>
  <si>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</si>
  <si>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</si>
  <si>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</si>
  <si>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</si>
  <si>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</si>
  <si>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</si>
  <si>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</si>
  <si>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</si>
  <si>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</si>
  <si>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</si>
  <si>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</si>
  <si>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</si>
  <si>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</si>
  <si>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</si>
  <si>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</si>
  <si>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</si>
  <si>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</si>
  <si>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</si>
  <si>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</si>
  <si>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</si>
  <si>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</si>
  <si>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</si>
  <si>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</si>
  <si>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</si>
  <si>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</si>
  <si>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</si>
  <si>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</si>
  <si>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</si>
  <si>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</si>
  <si>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</si>
  <si>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</si>
  <si>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</si>
  <si>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</si>
  <si>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</si>
  <si>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</si>
  <si>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</si>
  <si>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</si>
  <si>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</si>
  <si>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</si>
  <si>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</si>
  <si>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</si>
  <si>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</si>
  <si>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</si>
  <si>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</si>
  <si>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</si>
  <si>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</si>
  <si>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</si>
  <si>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</si>
  <si>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</si>
  <si>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</si>
  <si>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</si>
  <si>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</si>
  <si>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</si>
  <si>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</si>
  <si>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</si>
  <si>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</si>
  <si>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</si>
  <si>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</si>
  <si>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</si>
  <si>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</si>
  <si>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</si>
  <si>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</si>
  <si>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</si>
  <si>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</si>
  <si>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</si>
  <si>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</si>
  <si>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</si>
  <si>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</si>
  <si>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</si>
  <si>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</si>
  <si>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</si>
  <si>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</si>
  <si>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</si>
  <si>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</si>
  <si>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</si>
  <si>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</si>
  <si>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</si>
  <si>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</si>
  <si>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</si>
  <si>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</si>
  <si>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</si>
  <si>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</si>
  <si>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</si>
  <si>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</si>
  <si>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</si>
  <si>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</si>
  <si>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</si>
  <si>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</si>
  <si>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</si>
  <si>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</si>
  <si>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</si>
  <si>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</si>
  <si>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</si>
  <si>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</si>
  <si>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</si>
  <si>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</si>
  <si>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</si>
  <si>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</si>
  <si>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</si>
  <si>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</si>
  <si>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</si>
  <si>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</si>
  <si>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</si>
  <si>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</si>
  <si>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</si>
  <si>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</si>
  <si>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</si>
  <si>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</si>
  <si>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</si>
  <si>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</si>
  <si>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</si>
  <si>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</si>
  <si>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</si>
  <si>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</si>
  <si>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</si>
  <si>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</si>
  <si>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</si>
  <si>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</si>
  <si>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</si>
  <si>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</si>
  <si>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</si>
  <si>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</si>
  <si>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</si>
  <si>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</si>
  <si>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</si>
  <si>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</si>
  <si>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</si>
  <si>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</si>
  <si>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</si>
  <si>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</si>
  <si>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</si>
  <si>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</si>
  <si>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</si>
  <si>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</si>
  <si>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</si>
  <si>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</si>
  <si>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</si>
  <si>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</si>
  <si>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</si>
  <si>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</si>
  <si>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</si>
  <si>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</si>
  <si>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</si>
  <si>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</si>
  <si>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</si>
  <si>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</si>
  <si>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</si>
  <si>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</si>
  <si>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</si>
  <si>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</si>
  <si>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</si>
  <si>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</si>
  <si>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</si>
  <si>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</si>
  <si>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</si>
  <si>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</si>
  <si>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</si>
  <si>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</si>
  <si>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</si>
  <si>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</si>
  <si>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</si>
  <si>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</si>
  <si>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</si>
  <si>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</si>
  <si>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</si>
  <si>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</si>
  <si>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</si>
  <si>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</si>
  <si>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</si>
  <si>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</si>
  <si>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</si>
  <si>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</si>
  <si>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</si>
  <si>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</si>
  <si>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</si>
  <si>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</si>
  <si>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</si>
  <si>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</si>
  <si>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</si>
  <si>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</si>
  <si>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</si>
  <si>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</si>
  <si>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</si>
  <si>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</si>
  <si>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</si>
  <si>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</si>
  <si>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</si>
  <si>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</si>
  <si>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</si>
  <si>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</si>
  <si>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</si>
  <si>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</si>
  <si>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</si>
  <si>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</si>
  <si>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</si>
  <si>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</si>
  <si>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</si>
  <si>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</si>
  <si>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</si>
  <si>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</si>
  <si>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</si>
  <si>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</si>
  <si>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</si>
  <si>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</si>
  <si>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</si>
  <si>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</si>
  <si>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</si>
  <si>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</si>
  <si>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</si>
  <si>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</si>
  <si>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</si>
  <si>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</si>
  <si>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</si>
  <si>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</si>
  <si>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</si>
  <si>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</si>
  <si>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</si>
  <si>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</si>
  <si>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</si>
  <si>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</si>
  <si>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</si>
  <si>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</si>
  <si>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</si>
  <si>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</si>
  <si>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</si>
  <si>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</si>
  <si>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</si>
  <si>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</si>
  <si>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</si>
  <si>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</si>
  <si>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</si>
  <si>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</si>
  <si>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</si>
  <si>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</si>
  <si>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</si>
  <si>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</si>
  <si>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</si>
  <si>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</si>
  <si>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</si>
  <si>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</si>
  <si>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</si>
  <si>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</si>
  <si>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</si>
  <si>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</si>
  <si>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</si>
  <si>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</si>
  <si>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</si>
  <si>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</si>
  <si>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</si>
  <si>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</si>
  <si>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</si>
  <si>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</si>
  <si>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</si>
  <si>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</si>
  <si>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</si>
  <si>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</si>
  <si>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</si>
  <si>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</si>
  <si>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</si>
  <si>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</si>
  <si>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</si>
  <si>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</si>
  <si>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</si>
  <si>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</si>
  <si>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</si>
  <si>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</si>
  <si>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</si>
  <si>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</si>
  <si>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</si>
  <si>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</si>
  <si>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</si>
  <si>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</si>
  <si>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</si>
  <si>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</si>
  <si>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</si>
  <si>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</si>
  <si>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</si>
  <si>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</si>
  <si>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</si>
  <si>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</si>
  <si>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</si>
  <si>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</si>
  <si>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</si>
  <si>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</si>
  <si>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</si>
  <si>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</si>
  <si>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</si>
  <si>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</si>
  <si>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</si>
  <si>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</si>
  <si>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</si>
  <si>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</si>
  <si>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</si>
  <si>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</si>
  <si>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</si>
  <si>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</si>
  <si>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</si>
  <si>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</si>
  <si>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</si>
  <si>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</si>
  <si>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</si>
  <si>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</si>
  <si>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</si>
  <si>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</si>
  <si>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</si>
  <si>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</si>
  <si>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</si>
  <si>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</si>
  <si>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</si>
  <si>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</si>
  <si>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</si>
  <si>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</si>
  <si>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</si>
  <si>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</si>
  <si>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</si>
  <si>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</si>
  <si>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</si>
  <si>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</si>
  <si>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</si>
  <si>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</si>
  <si>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</si>
  <si>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</si>
  <si>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</si>
  <si>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</si>
  <si>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</si>
  <si>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</si>
  <si>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</si>
  <si>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</si>
  <si>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</si>
  <si>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</si>
  <si>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</si>
  <si>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</si>
  <si>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</si>
  <si>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</si>
  <si>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</si>
  <si>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</si>
  <si>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</si>
  <si>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</si>
  <si>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</si>
  <si>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</si>
  <si>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</si>
  <si>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</si>
  <si>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</si>
  <si>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</si>
  <si>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</si>
  <si>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</si>
  <si>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</si>
  <si>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</si>
  <si>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</si>
  <si>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</si>
  <si>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</si>
  <si>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</si>
  <si>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</si>
  <si>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</si>
  <si>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</si>
  <si>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</si>
  <si>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</si>
  <si>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</si>
  <si>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</si>
  <si>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</si>
  <si>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</si>
  <si>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</si>
  <si>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</si>
  <si>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</si>
  <si>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</si>
  <si>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</si>
  <si>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</si>
  <si>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</si>
  <si>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</si>
  <si>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</si>
  <si>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</si>
  <si>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</si>
  <si>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</si>
  <si>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</si>
  <si>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</si>
  <si>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</si>
  <si>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</si>
  <si>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</si>
  <si>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</si>
  <si>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</si>
  <si>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</si>
  <si>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</si>
  <si>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</si>
  <si>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</si>
  <si>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</si>
  <si>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</si>
  <si>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</si>
  <si>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</si>
  <si>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</si>
  <si>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</si>
  <si>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</si>
  <si>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</si>
  <si>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</si>
  <si>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</si>
  <si>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</si>
  <si>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</si>
  <si>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</si>
  <si>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</si>
  <si>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</si>
  <si>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</si>
  <si>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</si>
  <si>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</si>
  <si>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</si>
  <si>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</si>
  <si>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</si>
  <si>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</si>
  <si>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</si>
  <si>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</si>
  <si>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</si>
  <si>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</si>
  <si>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</si>
  <si>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</si>
  <si>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</si>
  <si>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</si>
  <si>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</si>
  <si>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</si>
  <si>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</si>
  <si>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</si>
  <si>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</si>
  <si>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</si>
  <si>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</si>
  <si>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</si>
  <si>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</si>
  <si>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</si>
  <si>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</si>
  <si>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</si>
  <si>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</si>
  <si>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</si>
  <si>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</si>
  <si>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</si>
  <si>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</si>
  <si>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</si>
  <si>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</si>
  <si>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</si>
  <si>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</si>
  <si>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</si>
  <si>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</si>
  <si>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</si>
  <si>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</si>
  <si>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</si>
  <si>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</si>
  <si>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</si>
  <si>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</si>
  <si>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</si>
  <si>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</si>
  <si>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</si>
  <si>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</si>
  <si>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</si>
  <si>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</si>
  <si>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</si>
  <si>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</si>
  <si>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</si>
  <si>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</si>
  <si>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</si>
  <si>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</si>
  <si>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</si>
  <si>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</si>
  <si>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</si>
  <si>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</si>
  <si>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</si>
  <si>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</si>
  <si>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</si>
  <si>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</si>
  <si>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</si>
  <si>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</si>
  <si>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</si>
  <si>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</si>
  <si>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</si>
  <si>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</si>
  <si>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</si>
  <si>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</si>
  <si>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</si>
  <si>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</si>
  <si>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</si>
  <si>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</si>
  <si>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</si>
  <si>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</si>
  <si>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</si>
  <si>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</si>
  <si>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</si>
  <si>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</si>
  <si>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</si>
  <si>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</si>
  <si>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</si>
  <si>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</si>
  <si>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</si>
  <si>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</si>
  <si>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</si>
  <si>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</si>
  <si>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</si>
  <si>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</si>
  <si>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</si>
  <si>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</si>
  <si>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</si>
  <si>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</si>
  <si>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</si>
  <si>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</si>
  <si>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</si>
  <si>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</si>
  <si>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</si>
  <si>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</si>
  <si>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</si>
  <si>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</si>
  <si>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</si>
  <si>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</si>
  <si>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</si>
  <si>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</si>
  <si>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</si>
  <si>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</si>
  <si>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</si>
  <si>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</si>
  <si>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</si>
  <si>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</si>
  <si>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</si>
  <si>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</si>
  <si>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</si>
  <si>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</si>
  <si>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</si>
  <si>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</si>
  <si>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</si>
  <si>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</si>
  <si>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</si>
  <si>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</si>
  <si>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</si>
  <si>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</si>
  <si>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</si>
  <si>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</si>
  <si>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</si>
  <si>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</si>
  <si>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</si>
  <si>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</si>
  <si>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</si>
  <si>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</si>
  <si>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</si>
  <si>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</si>
  <si>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</si>
  <si>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</si>
  <si>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</si>
  <si>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</si>
  <si>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</si>
  <si>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</si>
  <si>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</si>
  <si>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</si>
  <si>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</si>
  <si>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</si>
  <si>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</si>
  <si>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</si>
  <si>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</si>
  <si>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</si>
  <si>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</si>
  <si>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</si>
  <si>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</si>
  <si>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</si>
  <si>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</si>
  <si>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</si>
  <si>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</si>
  <si>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</si>
  <si>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</si>
  <si>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</si>
  <si>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</si>
  <si>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</si>
  <si>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</si>
  <si>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</si>
  <si>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</si>
  <si>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</si>
  <si>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</si>
  <si>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</si>
  <si>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</si>
  <si>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</si>
  <si>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</si>
  <si>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</si>
  <si>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</si>
  <si>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</si>
  <si>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</si>
  <si>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</si>
  <si>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</si>
  <si>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</si>
  <si>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</si>
  <si>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</si>
  <si>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</si>
  <si>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</si>
  <si>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</si>
  <si>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</si>
  <si>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</si>
  <si>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</si>
  <si>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</si>
  <si>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</si>
  <si>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</si>
  <si>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</si>
  <si>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</si>
  <si>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</si>
  <si>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</si>
  <si>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</si>
  <si>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</si>
  <si>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</si>
  <si>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</si>
  <si>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</si>
  <si>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</si>
  <si>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</si>
  <si>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</si>
  <si>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</si>
  <si>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</si>
  <si>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</si>
  <si>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</si>
  <si>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</si>
  <si>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</si>
  <si>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</si>
  <si>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</si>
  <si>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</si>
  <si>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</si>
  <si>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</si>
  <si>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</si>
  <si>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</si>
  <si>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</si>
  <si>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</si>
  <si>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</si>
  <si>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</si>
  <si>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</si>
  <si>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</si>
  <si>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</si>
  <si>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</si>
  <si>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</si>
  <si>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</si>
  <si>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</si>
  <si>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</si>
  <si>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</si>
  <si>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</si>
  <si>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</si>
  <si>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</si>
  <si>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</si>
  <si>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</si>
  <si>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</si>
  <si>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</si>
  <si>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</si>
  <si>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</si>
  <si>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</si>
  <si>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</si>
  <si>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</si>
  <si>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</si>
  <si>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</si>
  <si>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</si>
  <si>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</si>
  <si>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</si>
  <si>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</si>
  <si>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</si>
  <si>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</si>
  <si>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</si>
  <si>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</si>
  <si>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</si>
  <si>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</si>
  <si>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</si>
  <si>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</si>
  <si>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</si>
  <si>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</si>
  <si>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</si>
  <si>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</si>
  <si>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</si>
  <si>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</si>
  <si>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</si>
  <si>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</si>
  <si>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</si>
  <si>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</si>
  <si>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</si>
  <si>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</si>
  <si>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</si>
  <si>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</si>
  <si>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</si>
  <si>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</si>
  <si>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</si>
  <si>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</si>
  <si>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</si>
  <si>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</si>
  <si>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</si>
  <si>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</si>
  <si>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</si>
  <si>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</si>
  <si>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</si>
  <si>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</si>
  <si>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</si>
  <si>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</si>
  <si>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</si>
  <si>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</si>
  <si>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</si>
  <si>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</si>
  <si>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</si>
  <si>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</si>
  <si>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</si>
  <si>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</si>
  <si>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</si>
  <si>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</si>
  <si>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</si>
  <si>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</si>
  <si>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</si>
  <si>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</si>
  <si>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</si>
  <si>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</si>
  <si>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</si>
  <si>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</si>
  <si>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</si>
  <si>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</si>
  <si>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</si>
  <si>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</si>
  <si>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</si>
  <si>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</si>
  <si>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</si>
  <si>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</si>
  <si>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</si>
  <si>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</si>
  <si>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</si>
  <si>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</si>
  <si>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</si>
  <si>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</si>
  <si>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</si>
  <si>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</si>
  <si>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</si>
  <si>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</si>
  <si>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</si>
  <si>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</si>
  <si>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</si>
  <si>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</si>
  <si>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</si>
  <si>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</si>
  <si>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</si>
  <si>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</si>
  <si>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</si>
  <si>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</si>
  <si>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</si>
  <si>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</si>
  <si>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</si>
  <si>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</si>
  <si>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</si>
  <si>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</si>
  <si>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</si>
  <si>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</si>
  <si>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</si>
  <si>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</si>
  <si>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</si>
  <si>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</si>
  <si>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</si>
  <si>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</si>
  <si>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</si>
  <si>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</si>
  <si>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</si>
  <si>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</si>
  <si>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</si>
  <si>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</si>
  <si>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</si>
  <si>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</si>
  <si>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</si>
  <si>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</si>
  <si>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</si>
  <si>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</si>
  <si>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</si>
  <si>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</si>
  <si>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</si>
  <si>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</si>
  <si>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</si>
  <si>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</si>
  <si>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</si>
  <si>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</si>
  <si>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</si>
  <si>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</si>
  <si>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</si>
  <si>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</si>
  <si>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</si>
  <si>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</si>
  <si>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</si>
  <si>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</si>
  <si>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</si>
  <si>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</si>
  <si>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</si>
  <si>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</si>
  <si>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</si>
  <si>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</si>
  <si>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</si>
  <si>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</si>
  <si>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</si>
  <si>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</si>
  <si>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</si>
  <si>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</si>
  <si>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</si>
  <si>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</si>
  <si>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</si>
  <si>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</si>
  <si>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</si>
  <si>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</si>
  <si>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</si>
  <si>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</si>
  <si>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</si>
  <si>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</si>
  <si>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</si>
  <si>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</si>
  <si>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</si>
  <si>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</si>
  <si>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</si>
  <si>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</si>
  <si>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</si>
  <si>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</si>
  <si>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</si>
  <si>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</si>
  <si>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</si>
  <si>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</si>
  <si>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</si>
  <si>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</si>
  <si>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</si>
  <si>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</si>
  <si>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</si>
  <si>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</si>
  <si>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</si>
  <si>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</si>
  <si>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</si>
  <si>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</si>
  <si>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</si>
  <si>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</si>
  <si>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</si>
  <si>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</si>
  <si>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</si>
  <si>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</si>
  <si>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</si>
  <si>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</si>
  <si>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</si>
  <si>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</si>
  <si>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</si>
  <si>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</si>
  <si>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</si>
  <si>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</si>
  <si>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</si>
  <si>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</si>
  <si>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</si>
  <si>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</si>
  <si>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</si>
  <si>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</si>
  <si>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</si>
  <si>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</si>
  <si>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</si>
  <si>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</si>
  <si>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</si>
  <si>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</si>
  <si>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</si>
  <si>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</si>
  <si>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</si>
  <si>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</si>
  <si>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</si>
  <si>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</si>
  <si>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</si>
  <si>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</si>
  <si>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</si>
  <si>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</si>
  <si>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</si>
  <si>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</si>
  <si>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</si>
  <si>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</si>
  <si>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</si>
  <si>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</si>
  <si>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</si>
  <si>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</si>
  <si>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</si>
  <si>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</si>
  <si>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</si>
  <si>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</si>
  <si>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</si>
  <si>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</si>
  <si>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</si>
  <si>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</si>
  <si>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</si>
  <si>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</si>
  <si>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</si>
  <si>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</si>
  <si>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</si>
  <si>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</si>
  <si>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</si>
  <si>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</si>
  <si>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</si>
  <si>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</si>
  <si>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</si>
  <si>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</si>
  <si>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</si>
  <si>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</si>
  <si>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</si>
  <si>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</si>
  <si>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</si>
  <si>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</si>
  <si>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</si>
  <si>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</si>
  <si>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</si>
  <si>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</si>
  <si>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</si>
  <si>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</si>
  <si>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</si>
  <si>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</si>
  <si>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</si>
  <si>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</si>
  <si>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</si>
  <si>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</si>
  <si>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</si>
  <si>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</si>
  <si>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</si>
  <si>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</si>
  <si>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</si>
  <si>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</si>
  <si>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</si>
  <si>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</si>
  <si>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</si>
  <si>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</si>
  <si>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</si>
  <si>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</si>
  <si>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</si>
  <si>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</si>
  <si>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</si>
  <si>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</si>
  <si>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</si>
  <si>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</si>
  <si>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</si>
  <si>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</si>
  <si>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</si>
  <si>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</si>
  <si>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</si>
  <si>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</si>
  <si>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</si>
  <si>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</si>
  <si>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</si>
  <si>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</si>
  <si>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</si>
  <si>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</si>
  <si>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</si>
  <si>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</si>
  <si>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</si>
  <si>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</si>
  <si>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</si>
  <si>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</si>
  <si>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</si>
  <si>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</si>
  <si>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</si>
  <si>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</si>
  <si>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</si>
  <si>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</si>
  <si>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</si>
  <si>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</si>
  <si>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</si>
  <si>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</si>
  <si>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</si>
  <si>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</si>
  <si>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</si>
  <si>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</si>
  <si>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</si>
  <si>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</si>
  <si>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</si>
  <si>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</si>
  <si>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</si>
  <si>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</si>
  <si>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</si>
  <si>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</si>
  <si>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</si>
  <si>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</si>
  <si>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</si>
  <si>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</si>
  <si>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</si>
  <si>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</si>
  <si>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</si>
  <si>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</si>
  <si>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</si>
  <si>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</si>
  <si>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</si>
  <si>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</si>
  <si>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</si>
  <si>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</si>
  <si>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</si>
  <si>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</si>
  <si>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</si>
  <si>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</si>
  <si>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</si>
  <si>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</si>
  <si>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</si>
  <si>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</si>
  <si>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</si>
  <si>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</si>
  <si>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</si>
  <si>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</si>
  <si>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</si>
  <si>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</si>
  <si>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</si>
  <si>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</si>
  <si>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</si>
  <si>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</si>
  <si>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</si>
  <si>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</si>
  <si>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</si>
  <si>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</si>
  <si>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</si>
  <si>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</si>
  <si>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</si>
  <si>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</si>
  <si>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</si>
  <si>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</si>
  <si>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</si>
  <si>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</si>
  <si>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</si>
  <si>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</si>
  <si>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</si>
  <si>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</si>
  <si>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</si>
  <si>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</si>
  <si>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</si>
  <si>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</si>
  <si>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</si>
  <si>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</si>
  <si>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</si>
  <si>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</si>
  <si>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</si>
  <si>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</si>
  <si>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</si>
  <si>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</si>
  <si>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</si>
  <si>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</si>
  <si>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</si>
  <si>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</si>
  <si>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</si>
  <si>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</si>
  <si>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</si>
  <si>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</si>
  <si>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</si>
  <si>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</si>
  <si>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</si>
  <si>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</si>
  <si>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</si>
  <si>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</si>
  <si>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</si>
  <si>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</si>
  <si>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</si>
  <si>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</si>
  <si>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</si>
  <si>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</si>
  <si>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</si>
  <si>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</si>
  <si>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</si>
  <si>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</si>
  <si>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</si>
  <si>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</si>
  <si>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</si>
  <si>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</si>
  <si>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</si>
  <si>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</si>
  <si>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</si>
  <si>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</si>
  <si>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</si>
  <si>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</si>
  <si>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</si>
  <si>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</si>
  <si>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</si>
  <si>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</si>
  <si>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</si>
  <si>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</si>
  <si>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</si>
  <si>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</si>
  <si>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</si>
  <si>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</si>
  <si>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</si>
  <si>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</si>
  <si>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</si>
  <si>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</si>
  <si>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</si>
  <si>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</si>
  <si>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</si>
  <si>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</si>
  <si>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</si>
  <si>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</si>
  <si>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</si>
  <si>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</si>
  <si>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</si>
  <si>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</si>
  <si>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</si>
  <si>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</si>
  <si>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</si>
  <si>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</si>
  <si>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</si>
  <si>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</si>
  <si>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</si>
  <si>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</si>
  <si>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</si>
  <si>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</si>
  <si>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</si>
  <si>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</si>
  <si>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</si>
  <si>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</si>
  <si>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</si>
  <si>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</si>
  <si>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</si>
  <si>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</si>
  <si>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</si>
  <si>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</si>
  <si>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</si>
  <si>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</si>
  <si>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</si>
  <si>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</si>
  <si>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</si>
  <si>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</si>
  <si>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</si>
  <si>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</si>
  <si>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</si>
  <si>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</si>
  <si>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</si>
  <si>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</si>
  <si>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</si>
  <si>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</si>
  <si>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</si>
  <si>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</si>
  <si>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</si>
  <si>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</si>
  <si>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</si>
  <si>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</si>
  <si>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</si>
  <si>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</si>
  <si>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</si>
  <si>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</si>
  <si>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</si>
  <si>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</si>
  <si>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</si>
  <si>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</si>
  <si>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</si>
  <si>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</si>
  <si>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</si>
  <si>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</si>
  <si>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</si>
  <si>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</si>
  <si>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</si>
  <si>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</si>
  <si>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</si>
  <si>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</si>
  <si>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</si>
  <si>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</si>
  <si>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</si>
  <si>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</si>
  <si>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</si>
  <si>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</si>
  <si>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</si>
  <si>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</si>
  <si>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</si>
  <si>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</si>
  <si>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</si>
  <si>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</si>
  <si>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</si>
  <si>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</si>
  <si>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</si>
  <si>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</si>
  <si>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</si>
  <si>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</si>
  <si>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</si>
  <si>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</si>
  <si>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</si>
  <si>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</si>
  <si>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</si>
  <si>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</si>
  <si>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</si>
  <si>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</si>
  <si>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</si>
  <si>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</si>
  <si>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</si>
  <si>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</si>
  <si>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</si>
  <si>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</si>
  <si>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</si>
  <si>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</si>
  <si>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</si>
  <si>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</si>
  <si>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</si>
  <si>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</si>
  <si>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</si>
  <si>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</si>
  <si>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</si>
  <si>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</si>
  <si>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</si>
  <si>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</si>
  <si>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</si>
  <si>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</si>
  <si>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</si>
  <si>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</si>
  <si>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</si>
  <si>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</si>
  <si>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</si>
  <si>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</si>
  <si>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</si>
  <si>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</si>
  <si>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</si>
  <si>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</si>
  <si>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</si>
  <si>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</si>
  <si>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</si>
  <si>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</si>
  <si>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</si>
  <si>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</si>
  <si>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</si>
  <si>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</si>
  <si>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</si>
  <si>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</si>
  <si>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</si>
  <si>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</si>
  <si>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</si>
  <si>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</si>
  <si>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</si>
  <si>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</si>
  <si>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</si>
  <si>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</si>
  <si>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</si>
  <si>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</si>
  <si>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</si>
  <si>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</si>
  <si>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</si>
  <si>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</si>
  <si>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</si>
  <si>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</si>
  <si>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</si>
  <si>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</si>
  <si>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</si>
  <si>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</si>
  <si>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</si>
  <si>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</si>
  <si>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</si>
  <si>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</si>
  <si>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</si>
  <si>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</si>
  <si>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</si>
  <si>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</si>
  <si>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</si>
  <si>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</si>
  <si>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</si>
  <si>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</si>
  <si>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</si>
  <si>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</si>
  <si>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</si>
  <si>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</si>
  <si>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</si>
  <si>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</si>
  <si>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</si>
  <si>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</si>
  <si>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</si>
  <si>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</si>
  <si>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</si>
  <si>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</si>
  <si>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</si>
  <si>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</si>
  <si>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</si>
  <si>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</si>
  <si>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</si>
  <si>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</si>
  <si>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</si>
  <si>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</si>
  <si>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</si>
  <si>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</si>
  <si>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</si>
  <si>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</si>
  <si>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</si>
  <si>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</si>
  <si>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</si>
  <si>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</si>
  <si>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</si>
  <si>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</si>
  <si>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</si>
  <si>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</si>
  <si>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</si>
  <si>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</si>
  <si>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</si>
  <si>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</si>
  <si>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</si>
  <si>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</si>
  <si>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</si>
  <si>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</si>
  <si>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</si>
  <si>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</si>
  <si>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</si>
  <si>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</si>
  <si>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</si>
  <si>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</si>
  <si>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</si>
  <si>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</si>
  <si>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</si>
  <si>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</si>
  <si>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</si>
  <si>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</si>
  <si>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</si>
  <si>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</si>
  <si>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</si>
  <si>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</si>
  <si>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</si>
  <si>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</si>
  <si>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</si>
  <si>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</si>
  <si>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</si>
  <si>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</si>
  <si>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</si>
  <si>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</si>
  <si>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</si>
  <si>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</si>
  <si>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</si>
  <si>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</si>
  <si>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</si>
  <si>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</si>
  <si>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</si>
  <si>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</si>
  <si>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</si>
  <si>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</si>
  <si>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</si>
  <si>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</si>
  <si>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</si>
  <si>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</si>
  <si>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</si>
  <si>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</si>
  <si>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</si>
  <si>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</si>
  <si>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</si>
  <si>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</si>
  <si>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</si>
  <si>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</si>
  <si>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</si>
  <si>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</si>
  <si>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</si>
  <si>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</si>
  <si>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</si>
  <si>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</si>
  <si>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</si>
  <si>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</si>
  <si>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</si>
  <si>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</si>
  <si>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</si>
  <si>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</si>
  <si>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</si>
  <si>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</si>
  <si>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</si>
  <si>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</si>
  <si>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</si>
  <si>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</si>
  <si>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</si>
  <si>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</si>
  <si>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</si>
  <si>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</si>
  <si>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</si>
  <si>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</si>
  <si>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</si>
  <si>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</si>
  <si>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</si>
  <si>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</si>
  <si>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</si>
  <si>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</si>
  <si>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</si>
  <si>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</si>
  <si>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</si>
  <si>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</si>
  <si>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</si>
  <si>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</si>
  <si>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</si>
  <si>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</si>
  <si>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</si>
  <si>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</si>
  <si>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</si>
  <si>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</si>
  <si>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</si>
  <si>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</si>
  <si>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</si>
  <si>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</si>
  <si>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</si>
  <si>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</si>
  <si>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</si>
  <si>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</si>
  <si>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</si>
  <si>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</si>
  <si>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</si>
  <si>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</si>
  <si>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</si>
  <si>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</si>
  <si>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</si>
  <si>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</si>
  <si>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</si>
  <si>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</si>
  <si>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</si>
  <si>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</si>
  <si>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</si>
  <si>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</si>
  <si>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</si>
  <si>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</si>
  <si>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</si>
  <si>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</si>
  <si>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</si>
  <si>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</si>
  <si>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</si>
  <si>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</si>
  <si>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</si>
  <si>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</si>
  <si>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</si>
  <si>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</si>
  <si>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</si>
  <si>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</si>
  <si>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</si>
  <si>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</si>
  <si>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</si>
  <si>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</si>
  <si>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</si>
  <si>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</si>
  <si>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</si>
  <si>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</si>
  <si>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</si>
  <si>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</si>
  <si>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</si>
  <si>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</si>
  <si>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</si>
  <si>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</si>
  <si>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</si>
  <si>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</si>
  <si>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</si>
  <si>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</si>
  <si>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</si>
  <si>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</si>
  <si>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</si>
  <si>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</si>
  <si>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</si>
  <si>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</si>
  <si>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</si>
  <si>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</si>
  <si>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</si>
  <si>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</si>
  <si>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</si>
  <si>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</si>
  <si>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</si>
  <si>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</si>
  <si>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</si>
  <si>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</si>
  <si>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</si>
  <si>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</si>
  <si>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</si>
  <si>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</si>
  <si>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</si>
  <si>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</si>
  <si>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</si>
  <si>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</si>
  <si>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</si>
  <si>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</si>
  <si>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</si>
  <si>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</si>
  <si>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</si>
  <si>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</si>
  <si>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</si>
  <si>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</si>
  <si>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</si>
  <si>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</si>
  <si>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</si>
  <si>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</si>
  <si>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</si>
  <si>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</si>
  <si>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</si>
  <si>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</si>
  <si>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</si>
  <si>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</si>
  <si>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</si>
  <si>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</si>
  <si>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</si>
  <si>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</si>
  <si>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</si>
  <si>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</si>
  <si>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</si>
  <si>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</si>
  <si>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</si>
  <si>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</si>
  <si>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</si>
  <si>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</si>
  <si>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</si>
  <si>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</si>
  <si>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</si>
  <si>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</si>
  <si>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</si>
  <si>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</si>
  <si>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</si>
  <si>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</si>
  <si>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</si>
  <si>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</si>
  <si>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</si>
  <si>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</si>
  <si>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</si>
  <si>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</si>
  <si>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</si>
  <si>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</si>
  <si>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</si>
  <si>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</si>
  <si>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</si>
  <si>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</si>
  <si>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</si>
  <si>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</si>
  <si>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</si>
  <si>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</si>
  <si>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</si>
  <si>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</si>
  <si>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</si>
  <si>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</si>
  <si>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</si>
  <si>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</si>
  <si>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</si>
  <si>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</si>
  <si>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</si>
  <si>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</si>
  <si>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</si>
  <si>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</si>
  <si>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</si>
  <si>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</si>
  <si>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</si>
  <si>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</si>
  <si>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</si>
  <si>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</si>
  <si>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</si>
  <si>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</si>
  <si>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</si>
  <si>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</si>
  <si>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</si>
  <si>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</si>
  <si>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</si>
  <si>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</si>
  <si>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</si>
  <si>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</si>
  <si>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</si>
  <si>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</si>
  <si>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</si>
  <si>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</si>
  <si>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</si>
  <si>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</si>
  <si>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</si>
  <si>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</si>
  <si>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</si>
  <si>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</si>
  <si>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</si>
  <si>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</si>
  <si>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</si>
  <si>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</si>
  <si>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</si>
  <si>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</si>
  <si>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</si>
  <si>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</si>
  <si>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</si>
  <si>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</si>
  <si>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</si>
  <si>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</si>
  <si>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</si>
  <si>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</si>
  <si>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</si>
  <si>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</si>
  <si>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</si>
  <si>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</si>
  <si>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</si>
  <si>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</si>
  <si>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</si>
  <si>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</si>
  <si>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</si>
  <si>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</si>
  <si>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</si>
  <si>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</si>
  <si>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</si>
  <si>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</si>
  <si>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</si>
  <si>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</si>
  <si>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</si>
  <si>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</si>
  <si>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</si>
  <si>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</si>
  <si>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</si>
  <si>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</si>
  <si>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</si>
  <si>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</si>
  <si>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</si>
  <si>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</si>
  <si>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</si>
  <si>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</si>
  <si>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</si>
  <si>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</si>
  <si>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</si>
  <si>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</si>
  <si>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</si>
  <si>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</si>
  <si>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</si>
  <si>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</si>
  <si>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</si>
  <si>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</si>
  <si>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</si>
  <si>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</si>
  <si>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</si>
  <si>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</si>
  <si>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</si>
  <si>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</si>
  <si>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</si>
  <si>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</si>
  <si>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</si>
  <si>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</si>
  <si>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</si>
  <si>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</si>
  <si>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</si>
  <si>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</si>
  <si>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</si>
  <si>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</si>
  <si>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</si>
  <si>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</si>
  <si>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</si>
  <si>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</si>
  <si>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</si>
  <si>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</si>
  <si>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</si>
  <si>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</si>
  <si>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</si>
  <si>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</si>
  <si>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</si>
  <si>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</si>
  <si>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</si>
  <si>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</si>
  <si>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</si>
  <si>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</si>
  <si>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</si>
  <si>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</si>
  <si>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</si>
  <si>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</si>
  <si>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</si>
  <si>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</si>
  <si>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</si>
  <si>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</si>
  <si>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</si>
  <si>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</si>
  <si>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</si>
  <si>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</si>
  <si>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</si>
  <si>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</si>
  <si>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</si>
  <si>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</si>
  <si>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</si>
  <si>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</si>
  <si>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</si>
  <si>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</si>
  <si>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</si>
  <si>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</si>
  <si>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</si>
  <si>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</si>
  <si>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</si>
  <si>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</si>
  <si>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</si>
  <si>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</si>
  <si>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</si>
  <si>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</si>
  <si>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</si>
  <si>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</si>
  <si>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</si>
  <si>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</si>
  <si>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</si>
  <si>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</si>
  <si>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</si>
  <si>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</si>
  <si>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</si>
  <si>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</si>
  <si>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</si>
  <si>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</si>
  <si>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</si>
  <si>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</si>
  <si>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</si>
  <si>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</si>
  <si>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</si>
  <si>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</si>
  <si>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</si>
  <si>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</si>
  <si>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</si>
  <si>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</si>
  <si>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</si>
  <si>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</si>
  <si>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</si>
  <si>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</si>
  <si>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</si>
  <si>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</si>
  <si>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</si>
  <si>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</si>
  <si>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</si>
  <si>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</si>
  <si>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</si>
  <si>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</si>
  <si>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</si>
  <si>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</si>
  <si>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</si>
  <si>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</si>
  <si>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</si>
  <si>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</si>
  <si>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</si>
  <si>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</si>
  <si>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</si>
  <si>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</si>
  <si>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</si>
  <si>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</si>
  <si>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</si>
  <si>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</si>
  <si>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</si>
  <si>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</si>
  <si>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</si>
  <si>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</si>
  <si>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</si>
  <si>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</si>
  <si>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</si>
  <si>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</si>
  <si>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</si>
  <si>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</si>
  <si>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</si>
  <si>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</si>
  <si>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</si>
  <si>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</si>
  <si>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</si>
  <si>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</si>
  <si>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</si>
  <si>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</si>
  <si>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</si>
  <si>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</si>
  <si>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</si>
  <si>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</si>
  <si>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</si>
  <si>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</si>
  <si>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</si>
  <si>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</si>
  <si>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</si>
  <si>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</si>
  <si>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</si>
  <si>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</si>
  <si>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</si>
  <si>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</si>
  <si>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</si>
  <si>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</si>
  <si>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</si>
  <si>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</si>
  <si>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</si>
  <si>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</si>
  <si>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</si>
  <si>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</si>
  <si>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</si>
  <si>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</si>
  <si>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</si>
  <si>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</si>
  <si>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</si>
  <si>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</si>
  <si>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</si>
  <si>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</si>
  <si>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</si>
  <si>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</si>
  <si>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</si>
  <si>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</si>
  <si>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</si>
  <si>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</si>
  <si>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</si>
  <si>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</si>
  <si>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</si>
  <si>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</si>
  <si>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</si>
  <si>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</si>
  <si>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</si>
  <si>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</si>
  <si>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</si>
  <si>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</si>
  <si>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</si>
  <si>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</si>
  <si>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</si>
  <si>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</si>
  <si>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</si>
  <si>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</si>
  <si>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</si>
  <si>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</si>
  <si>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</si>
  <si>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</si>
  <si>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</si>
  <si>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</si>
  <si>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</si>
  <si>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</si>
  <si>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</si>
  <si>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</si>
  <si>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</si>
  <si>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</si>
  <si>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</si>
  <si>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</si>
  <si>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</si>
  <si>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</si>
  <si>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</si>
  <si>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</si>
  <si>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</si>
  <si>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</si>
  <si>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</si>
  <si>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</si>
  <si>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</si>
  <si>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</si>
  <si>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</si>
  <si>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</si>
  <si>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</si>
  <si>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</si>
  <si>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</si>
  <si>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</si>
  <si>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</si>
  <si>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</si>
  <si>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</si>
  <si>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</si>
  <si>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</si>
  <si>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</si>
  <si>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</si>
  <si>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</si>
  <si>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</si>
  <si>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</si>
  <si>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</si>
  <si>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</si>
  <si>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</si>
  <si>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</si>
  <si>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</si>
  <si>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</si>
  <si>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</si>
  <si>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</si>
  <si>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</si>
  <si>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</si>
  <si>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</si>
  <si>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</si>
  <si>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</si>
  <si>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</si>
  <si>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</si>
  <si>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</si>
  <si>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</si>
  <si>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</si>
  <si>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</si>
  <si>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</si>
  <si>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</si>
  <si>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</si>
  <si>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</si>
  <si>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</si>
  <si>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</si>
  <si>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</si>
  <si>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</si>
  <si>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</si>
  <si>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</si>
  <si>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</si>
  <si>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</si>
  <si>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</si>
  <si>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</si>
  <si>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</si>
  <si>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</si>
  <si>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</si>
  <si>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</si>
  <si>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</si>
  <si>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</si>
  <si>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</si>
  <si>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</si>
  <si>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</si>
  <si>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</si>
  <si>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</si>
  <si>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</si>
  <si>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</si>
  <si>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</si>
  <si>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</si>
  <si>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</si>
  <si>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</si>
  <si>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</si>
  <si>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</si>
  <si>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</si>
  <si>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</si>
  <si>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</si>
  <si>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</si>
  <si>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</si>
  <si>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</si>
  <si>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</si>
  <si>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</si>
  <si>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</si>
  <si>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</si>
  <si>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</si>
  <si>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</si>
  <si>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</si>
  <si>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</si>
  <si>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</si>
  <si>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</si>
  <si>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</si>
  <si>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</si>
  <si>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</si>
  <si>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</si>
  <si>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</si>
  <si>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</si>
  <si>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</si>
  <si>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</si>
  <si>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</si>
  <si>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</si>
  <si>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</si>
  <si>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</si>
  <si>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</si>
  <si>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</si>
  <si>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</si>
  <si>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</si>
  <si>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</si>
  <si>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</si>
  <si>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</si>
  <si>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</si>
  <si>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</si>
  <si>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</si>
  <si>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</si>
  <si>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</si>
  <si>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</si>
  <si>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</si>
  <si>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</si>
  <si>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</si>
  <si>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</si>
  <si>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</si>
  <si>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</si>
  <si>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</si>
  <si>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</si>
  <si>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</si>
  <si>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</si>
  <si>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</si>
  <si>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</si>
  <si>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</si>
  <si>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</si>
  <si>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</si>
  <si>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</si>
  <si>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</si>
  <si>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</si>
  <si>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</si>
  <si>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</si>
  <si>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</si>
  <si>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</si>
  <si>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</si>
  <si>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</si>
  <si>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</si>
  <si>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</si>
  <si>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</si>
  <si>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</si>
  <si>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</si>
  <si>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</si>
  <si>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</si>
  <si>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</si>
  <si>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</si>
  <si>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</si>
  <si>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</si>
  <si>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</si>
  <si>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</si>
  <si>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</si>
  <si>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</si>
  <si>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</si>
  <si>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</si>
  <si>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</si>
  <si>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</si>
  <si>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</si>
  <si>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</si>
  <si>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</si>
  <si>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</si>
  <si>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</si>
  <si>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</si>
  <si>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</si>
  <si>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</si>
  <si>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</si>
  <si>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</si>
  <si>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</si>
  <si>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</si>
  <si>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</si>
  <si>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</si>
  <si>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</si>
  <si>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</si>
  <si>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</si>
  <si>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</si>
  <si>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</si>
  <si>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</si>
  <si>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</si>
  <si>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</si>
  <si>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</si>
  <si>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</si>
  <si>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</si>
  <si>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</si>
  <si>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</si>
  <si>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</si>
  <si>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</si>
  <si>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</si>
  <si>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</si>
  <si>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</si>
  <si>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</si>
  <si>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</si>
  <si>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</si>
  <si>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</si>
  <si>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</si>
  <si>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</si>
  <si>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</si>
  <si>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</si>
  <si>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</si>
  <si>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</si>
  <si>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</si>
  <si>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</si>
  <si>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</si>
  <si>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</si>
  <si>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</si>
  <si>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</si>
  <si>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</si>
  <si>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</si>
  <si>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</si>
  <si>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</si>
  <si>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</si>
  <si>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</si>
  <si>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</si>
  <si>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</si>
  <si>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</si>
  <si>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</si>
  <si>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</si>
  <si>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</si>
  <si>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</si>
  <si>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</si>
  <si>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</si>
  <si>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</si>
  <si>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</si>
  <si>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</si>
  <si>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</si>
  <si>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</si>
  <si>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</si>
  <si>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</si>
  <si>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</si>
  <si>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</si>
  <si>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</si>
  <si>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</si>
  <si>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</si>
  <si>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</si>
  <si>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</si>
  <si>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</si>
  <si>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</si>
  <si>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</si>
  <si>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</si>
  <si>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</si>
  <si>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</si>
  <si>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</si>
  <si>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</si>
  <si>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</si>
  <si>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</si>
  <si>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</si>
  <si>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</si>
  <si>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</si>
  <si>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</si>
  <si>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</si>
  <si>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</si>
  <si>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</si>
  <si>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</si>
  <si>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</si>
  <si>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</si>
  <si>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</si>
  <si>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</si>
  <si>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</si>
  <si>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</si>
  <si>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</si>
  <si>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</si>
  <si>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</si>
  <si>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</si>
  <si>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</si>
  <si>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</si>
  <si>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</si>
  <si>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</si>
  <si>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</si>
  <si>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</si>
  <si>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</si>
  <si>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</si>
  <si>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</si>
  <si>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</si>
  <si>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</si>
  <si>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</si>
  <si>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</si>
  <si>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</si>
  <si>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</si>
  <si>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</si>
  <si>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</si>
  <si>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</si>
  <si>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</si>
  <si>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</si>
  <si>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</si>
  <si>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</si>
  <si>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</si>
  <si>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</si>
  <si>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</si>
  <si>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</si>
  <si>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</si>
  <si>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</si>
  <si>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</si>
  <si>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</si>
  <si>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</si>
  <si>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</si>
  <si>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</si>
  <si>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</si>
  <si>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</si>
  <si>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</si>
  <si>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</si>
  <si>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</si>
  <si>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</si>
  <si>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</si>
  <si>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</si>
  <si>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</si>
  <si>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</si>
  <si>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</si>
  <si>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</si>
  <si>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</si>
  <si>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</si>
  <si>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</si>
  <si>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</si>
  <si>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</si>
  <si>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</si>
  <si>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</si>
  <si>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</si>
  <si>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</si>
  <si>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</si>
  <si>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</si>
  <si>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</si>
  <si>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</si>
  <si>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</si>
  <si>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</si>
  <si>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</si>
  <si>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</si>
  <si>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</si>
  <si>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</si>
  <si>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</si>
  <si>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</si>
  <si>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</si>
  <si>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</si>
  <si>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</si>
  <si>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</si>
  <si>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</si>
  <si>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</si>
  <si>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</si>
  <si>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</si>
  <si>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</si>
  <si>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</si>
  <si>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</si>
  <si>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</si>
  <si>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</si>
  <si>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</si>
  <si>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</si>
  <si>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</si>
  <si>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</si>
  <si>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</si>
  <si>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</si>
  <si>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</si>
  <si>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</si>
  <si>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</si>
  <si>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</si>
  <si>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</si>
  <si>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</si>
  <si>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</si>
  <si>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</si>
  <si>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</si>
  <si>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</si>
  <si>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</si>
  <si>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</si>
  <si>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</si>
  <si>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</si>
  <si>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</si>
  <si>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</si>
  <si>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</si>
  <si>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</si>
  <si>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</si>
  <si>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</si>
  <si>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</si>
  <si>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</si>
  <si>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</si>
  <si>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</si>
  <si>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</si>
  <si>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</si>
  <si>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</si>
  <si>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</si>
  <si>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</si>
  <si>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</si>
  <si>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</si>
  <si>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</si>
  <si>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</si>
  <si>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</si>
  <si>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</si>
  <si>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</si>
  <si>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</si>
  <si>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</si>
  <si>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</si>
  <si>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</si>
  <si>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</si>
  <si>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</si>
  <si>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</si>
  <si>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</si>
  <si>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</si>
  <si>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</si>
  <si>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</si>
  <si>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</si>
  <si>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</si>
  <si>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</si>
  <si>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</si>
  <si>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</si>
  <si>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</si>
  <si>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</si>
  <si>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</si>
  <si>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</si>
  <si>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</si>
  <si>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</si>
  <si>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</si>
  <si>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</si>
  <si>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</si>
  <si>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</si>
  <si>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</si>
  <si>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</si>
  <si>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</si>
  <si>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</si>
  <si>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</si>
  <si>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</si>
  <si>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</si>
  <si>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</si>
  <si>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</si>
  <si>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</si>
  <si>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</si>
  <si>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</si>
  <si>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</si>
  <si>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</si>
  <si>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</si>
  <si>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</si>
  <si>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</si>
  <si>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</si>
  <si>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</si>
  <si>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</si>
  <si>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</si>
  <si>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</si>
  <si>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</si>
  <si>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</si>
  <si>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</si>
  <si>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</si>
  <si>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</si>
  <si>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</si>
  <si>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</si>
  <si>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</si>
  <si>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</si>
  <si>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</si>
  <si>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</si>
  <si>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</si>
  <si>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</si>
  <si>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</si>
  <si>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</si>
  <si>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</si>
  <si>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</si>
  <si>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</si>
  <si>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</si>
  <si>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</si>
  <si>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</si>
  <si>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</si>
  <si>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</si>
  <si>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</si>
  <si>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</si>
  <si>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</si>
  <si>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</si>
  <si>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</si>
  <si>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</si>
  <si>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</si>
  <si>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</si>
  <si>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</si>
  <si>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</si>
  <si>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</si>
  <si>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</si>
  <si>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</si>
  <si>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</si>
  <si>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</si>
  <si>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</si>
  <si>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</si>
  <si>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</si>
  <si>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</si>
  <si>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</si>
  <si>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</si>
  <si>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</si>
  <si>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</si>
  <si>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</si>
  <si>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</si>
  <si>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</si>
  <si>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</si>
  <si>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</si>
  <si>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</si>
  <si>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</si>
  <si>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</si>
  <si>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</si>
  <si>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</si>
  <si>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</si>
  <si>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</si>
  <si>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</si>
  <si>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</si>
  <si>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</si>
  <si>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</si>
  <si>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</si>
  <si>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</si>
  <si>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</si>
  <si>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</si>
  <si>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</si>
  <si>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</si>
  <si>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</si>
  <si>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</si>
  <si>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</si>
  <si>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</si>
  <si>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</si>
  <si>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</si>
  <si>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</si>
  <si>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</si>
  <si>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</si>
  <si>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</si>
  <si>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</si>
  <si>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</si>
  <si>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</si>
  <si>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</si>
  <si>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</si>
  <si>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</si>
  <si>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</si>
  <si>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</si>
  <si>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</si>
  <si>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</si>
  <si>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</si>
  <si>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</si>
  <si>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</si>
  <si>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</si>
  <si>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</si>
  <si>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</si>
  <si>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</si>
  <si>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</si>
  <si>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</si>
  <si>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</si>
  <si>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</si>
  <si>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</si>
  <si>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</si>
  <si>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</si>
  <si>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</si>
  <si>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</si>
  <si>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</si>
  <si>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</si>
  <si>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</si>
  <si>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</si>
  <si>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</si>
  <si>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</si>
  <si>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</si>
  <si>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</si>
  <si>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</si>
  <si>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</si>
  <si>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</si>
  <si>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</si>
  <si>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</si>
  <si>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</si>
  <si>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</si>
  <si>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</si>
  <si>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</si>
  <si>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</si>
  <si>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</si>
  <si>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</si>
  <si>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</si>
  <si>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</si>
  <si>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</si>
  <si>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</si>
  <si>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</si>
  <si>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</si>
  <si>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</si>
  <si>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</si>
  <si>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</si>
  <si>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</si>
  <si>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</si>
  <si>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</si>
  <si>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</si>
  <si>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</si>
  <si>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</si>
  <si>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</si>
  <si>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</si>
  <si>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</si>
  <si>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</si>
  <si>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</si>
  <si>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</si>
  <si>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</si>
  <si>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</si>
  <si>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</si>
  <si>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</si>
  <si>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</si>
  <si>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</si>
  <si>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</si>
  <si>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</si>
  <si>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</si>
  <si>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</si>
  <si>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</si>
  <si>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</si>
  <si>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</si>
  <si>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</si>
  <si>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</si>
  <si>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</si>
  <si>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</si>
  <si>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</si>
  <si>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</si>
  <si>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</si>
  <si>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</si>
  <si>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</si>
  <si>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</si>
  <si>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</si>
  <si>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</si>
  <si>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</si>
  <si>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</si>
  <si>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</si>
  <si>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</si>
  <si>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</si>
  <si>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</si>
  <si>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</si>
  <si>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</si>
  <si>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</si>
  <si>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</si>
  <si>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</si>
  <si>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</si>
  <si>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</si>
  <si>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</si>
  <si>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</si>
  <si>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</si>
  <si>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</si>
  <si>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</si>
  <si>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</si>
  <si>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</si>
  <si>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</si>
  <si>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</si>
  <si>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</si>
  <si>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</si>
  <si>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</si>
  <si>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</si>
  <si>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</si>
  <si>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</si>
  <si>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</si>
  <si>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</si>
  <si>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</si>
  <si>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</si>
  <si>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</si>
  <si>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</si>
  <si>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</si>
  <si>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</si>
  <si>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</si>
  <si>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</si>
  <si>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</si>
  <si>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</si>
  <si>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</si>
  <si>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</si>
  <si>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</si>
  <si>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</si>
  <si>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</si>
  <si>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</si>
  <si>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</si>
  <si>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</si>
  <si>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</si>
  <si>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</si>
  <si>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</si>
  <si>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</si>
  <si>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</si>
  <si>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</si>
  <si>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</si>
  <si>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</si>
  <si>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</si>
  <si>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</si>
  <si>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</si>
  <si>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</si>
  <si>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</si>
  <si>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</si>
  <si>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</si>
  <si>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</si>
  <si>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</si>
  <si>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</si>
  <si>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</si>
  <si>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</si>
  <si>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</si>
  <si>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</si>
  <si>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</si>
  <si>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</si>
  <si>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</si>
  <si>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</si>
  <si>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</si>
  <si>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</si>
  <si>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</si>
  <si>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</si>
  <si>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</si>
  <si>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</si>
  <si>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</si>
  <si>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</si>
  <si>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</si>
  <si>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</si>
  <si>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</si>
  <si>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</si>
  <si>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</si>
  <si>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</si>
  <si>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</si>
  <si>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</si>
  <si>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</si>
  <si>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</si>
  <si>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</si>
  <si>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</si>
  <si>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</si>
  <si>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</si>
  <si>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</si>
  <si>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</si>
  <si>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</si>
  <si>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</si>
  <si>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</si>
  <si>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</si>
  <si>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</si>
  <si>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</si>
  <si>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</si>
  <si>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</si>
  <si>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</si>
  <si>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</si>
  <si>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</si>
  <si>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</si>
  <si>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</si>
  <si>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</si>
  <si>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</si>
  <si>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</si>
  <si>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</si>
  <si>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</si>
  <si>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</si>
  <si>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</si>
  <si>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</si>
  <si>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</si>
  <si>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</si>
  <si>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</si>
  <si>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</si>
  <si>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</si>
  <si>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</si>
  <si>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</si>
  <si>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</si>
  <si>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</si>
  <si>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</si>
  <si>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</si>
  <si>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</si>
  <si>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</si>
  <si>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</si>
  <si>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</si>
  <si>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</si>
  <si>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</si>
  <si>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</si>
  <si>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</si>
  <si>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</si>
  <si>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</si>
  <si>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</si>
  <si>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</si>
  <si>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</si>
  <si>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</si>
  <si>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</si>
  <si>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</si>
  <si>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</si>
  <si>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</si>
  <si>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</si>
  <si>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</si>
  <si>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</si>
  <si>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</si>
  <si>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</si>
  <si>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</si>
  <si>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</si>
  <si>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</si>
  <si>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</si>
  <si>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</si>
  <si>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</si>
  <si>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</si>
  <si>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</si>
  <si>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</si>
  <si>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</si>
  <si>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</si>
  <si>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</si>
  <si>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</si>
  <si>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</si>
  <si>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</si>
  <si>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</si>
  <si>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</si>
  <si>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</si>
  <si>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</si>
  <si>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</si>
  <si>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</si>
  <si>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</si>
  <si>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</si>
  <si>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</si>
  <si>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</si>
  <si>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</si>
  <si>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</si>
  <si>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</si>
  <si>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</si>
  <si>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</si>
  <si>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</si>
  <si>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</si>
  <si>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</si>
  <si>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</si>
  <si>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</si>
  <si>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</si>
  <si>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</si>
  <si>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</si>
  <si>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</si>
  <si>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</si>
  <si>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</si>
  <si>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</si>
  <si>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</si>
  <si>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</si>
  <si>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</si>
  <si>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</si>
  <si>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</si>
  <si>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</si>
  <si>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</si>
  <si>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</si>
  <si>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</si>
  <si>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</si>
  <si>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</si>
  <si>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</si>
  <si>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</si>
  <si>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</si>
  <si>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</si>
  <si>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</si>
  <si>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</si>
  <si>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</si>
  <si>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</si>
  <si>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</si>
  <si>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</si>
  <si>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</si>
  <si>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</si>
  <si>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</si>
  <si>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</si>
  <si>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</si>
  <si>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</si>
  <si>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</si>
  <si>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</si>
  <si>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</si>
  <si>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</si>
  <si>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</si>
  <si>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</si>
  <si>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</si>
  <si>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</si>
  <si>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</si>
  <si>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</si>
  <si>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</si>
  <si>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</si>
  <si>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</si>
  <si>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</si>
  <si>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</si>
  <si>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</si>
  <si>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</si>
  <si>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</si>
  <si>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</si>
  <si>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</si>
  <si>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</si>
  <si>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</si>
  <si>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</si>
  <si>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</si>
  <si>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</si>
  <si>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</si>
  <si>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</si>
  <si>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</si>
  <si>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</si>
  <si>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</si>
  <si>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</si>
  <si>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</si>
  <si>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</si>
  <si>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</si>
  <si>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</si>
  <si>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</si>
  <si>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</si>
  <si>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</si>
  <si>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</si>
  <si>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</si>
  <si>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</si>
  <si>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</si>
  <si>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</si>
  <si>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</si>
  <si>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</si>
  <si>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</si>
  <si>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</si>
  <si>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</si>
  <si>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</si>
  <si>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</si>
  <si>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</si>
  <si>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</si>
  <si>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</si>
  <si>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</si>
  <si>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</si>
  <si>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</si>
  <si>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</si>
  <si>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</si>
  <si>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</si>
  <si>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</si>
  <si>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</si>
  <si>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</si>
  <si>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</si>
  <si>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</si>
  <si>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</si>
  <si>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</si>
  <si>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</si>
  <si>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</si>
  <si>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</si>
  <si>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</si>
  <si>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</si>
  <si>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</si>
  <si>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</si>
  <si>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</si>
  <si>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</si>
  <si>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</si>
  <si>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</si>
  <si>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</si>
  <si>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</si>
  <si>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</si>
  <si>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</si>
  <si>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</si>
  <si>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</si>
  <si>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</si>
  <si>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</si>
  <si>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</si>
  <si>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</si>
  <si>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</si>
  <si>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</si>
  <si>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</si>
  <si>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</si>
  <si>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</si>
  <si>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</si>
  <si>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</si>
  <si>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</si>
  <si>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</si>
  <si>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</si>
  <si>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</si>
  <si>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</si>
  <si>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</si>
  <si>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</si>
  <si>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</si>
  <si>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</si>
  <si>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</si>
  <si>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</si>
  <si>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</si>
  <si>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</si>
  <si>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</si>
  <si>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</si>
  <si>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</si>
  <si>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</si>
  <si>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</si>
  <si>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</si>
  <si>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</si>
  <si>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</si>
  <si>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</si>
  <si>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</si>
  <si>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</si>
  <si>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</si>
  <si>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</si>
  <si>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</si>
  <si>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</si>
  <si>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</si>
  <si>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</si>
  <si>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</si>
  <si>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</si>
  <si>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</si>
  <si>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</si>
  <si>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</si>
  <si>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</si>
  <si>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</si>
  <si>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</si>
  <si>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</si>
  <si>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</si>
  <si>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</si>
  <si>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</si>
  <si>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</si>
  <si>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</si>
  <si>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</si>
  <si>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</si>
  <si>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</si>
  <si>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</si>
  <si>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</si>
  <si>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</si>
  <si>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</si>
  <si>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</si>
  <si>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</si>
  <si>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</si>
  <si>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</si>
  <si>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</si>
  <si>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</si>
  <si>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</si>
  <si>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</si>
  <si>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</si>
  <si>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</si>
  <si>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</si>
  <si>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</si>
  <si>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</si>
  <si>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</si>
  <si>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</si>
  <si>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</si>
  <si>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</si>
  <si>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</si>
  <si>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</si>
  <si>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</si>
  <si>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</si>
  <si>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</si>
  <si>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</si>
  <si>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</si>
  <si>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</si>
  <si>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</si>
  <si>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</si>
  <si>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</si>
  <si>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</si>
  <si>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</si>
  <si>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</si>
  <si>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</si>
  <si>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</si>
  <si>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</si>
  <si>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</si>
  <si>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</si>
  <si>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</si>
  <si>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</si>
  <si>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</si>
  <si>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</si>
  <si>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</si>
  <si>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</si>
  <si>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</si>
  <si>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</si>
  <si>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</si>
  <si>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</si>
  <si>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</si>
  <si>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</si>
  <si>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</si>
  <si>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</si>
  <si>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</si>
  <si>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</si>
  <si>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</si>
  <si>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</si>
  <si>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</si>
  <si>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</si>
  <si>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</si>
  <si>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</si>
  <si>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</si>
  <si>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</si>
  <si>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</si>
  <si>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</si>
  <si>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</si>
  <si>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</si>
  <si>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</si>
  <si>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</si>
  <si>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</si>
  <si>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</si>
  <si>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</si>
  <si>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</si>
  <si>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</si>
  <si>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</si>
  <si>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</si>
  <si>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</si>
  <si>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</si>
  <si>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</si>
  <si>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</si>
  <si>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</si>
  <si>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</si>
  <si>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</si>
  <si>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</si>
  <si>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</si>
  <si>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</si>
  <si>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</si>
  <si>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</si>
  <si>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</si>
  <si>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</si>
  <si>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</si>
  <si>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</si>
  <si>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</si>
  <si>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</si>
  <si>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</si>
  <si>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</si>
  <si>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</si>
  <si>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</si>
  <si>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</si>
  <si>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</si>
  <si>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</si>
  <si>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</si>
  <si>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</si>
  <si>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</si>
  <si>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</si>
  <si>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</si>
  <si>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</si>
  <si>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</si>
  <si>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</si>
  <si>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</si>
  <si>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</si>
  <si>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</si>
  <si>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</si>
  <si>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</si>
  <si>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</si>
  <si>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</si>
  <si>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</si>
  <si>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</si>
  <si>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</si>
  <si>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</si>
  <si>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</si>
  <si>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</si>
  <si>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</si>
  <si>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</si>
  <si>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</si>
  <si>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</si>
  <si>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</si>
  <si>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</si>
  <si>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</si>
  <si>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</si>
  <si>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</si>
  <si>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</si>
  <si>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</si>
  <si>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</si>
  <si>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</si>
  <si>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</si>
  <si>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</si>
  <si>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</si>
  <si>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</si>
  <si>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</si>
  <si>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</si>
  <si>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</si>
  <si>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</si>
  <si>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</si>
  <si>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</si>
  <si>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</si>
  <si>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</si>
  <si>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</si>
  <si>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</si>
  <si>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</si>
  <si>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</si>
  <si>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</si>
  <si>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</si>
  <si>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</si>
  <si>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</si>
  <si>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</si>
  <si>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</si>
  <si>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</si>
  <si>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</si>
  <si>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</si>
  <si>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</si>
  <si>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</si>
  <si>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</si>
  <si>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</si>
  <si>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</si>
  <si>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</si>
  <si>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</si>
  <si>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</si>
  <si>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</si>
  <si>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</si>
  <si>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</si>
  <si>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</si>
  <si>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</si>
  <si>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</si>
  <si>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</si>
  <si>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</si>
  <si>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</si>
  <si>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</si>
  <si>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</si>
  <si>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</si>
  <si>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</si>
  <si>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</si>
  <si>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</si>
  <si>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</si>
  <si>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</si>
  <si>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</si>
  <si>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</si>
  <si>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</si>
  <si>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</si>
  <si>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</si>
  <si>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</si>
  <si>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</si>
  <si>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</si>
  <si>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</si>
  <si>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</si>
  <si>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</si>
  <si>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</si>
  <si>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</si>
  <si>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</si>
  <si>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</si>
  <si>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</si>
  <si>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</si>
  <si>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</si>
  <si>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</si>
  <si>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</si>
  <si>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</si>
  <si>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</si>
  <si>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</si>
  <si>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</si>
  <si>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</si>
  <si>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</si>
  <si>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</si>
  <si>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</si>
  <si>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</si>
  <si>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</si>
  <si>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</si>
  <si>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</si>
  <si>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</si>
  <si>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</si>
  <si>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</si>
  <si>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</si>
  <si>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</si>
  <si>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</si>
  <si>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</si>
  <si>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</si>
  <si>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</si>
  <si>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</si>
  <si>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</si>
  <si>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</si>
  <si>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</si>
  <si>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</si>
  <si>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</si>
  <si>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</si>
  <si>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</si>
  <si>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</si>
  <si>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</si>
  <si>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</si>
  <si>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</si>
  <si>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</si>
  <si>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</si>
  <si>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</si>
  <si>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</si>
  <si>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</si>
  <si>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</si>
  <si>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</si>
  <si>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</si>
  <si>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</si>
  <si>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</si>
  <si>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</si>
  <si>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</si>
  <si>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</si>
  <si>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</si>
  <si>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</si>
  <si>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</si>
  <si>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</si>
  <si>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</si>
  <si>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</si>
  <si>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</si>
  <si>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</si>
  <si>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</si>
  <si>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</si>
  <si>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</si>
  <si>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</si>
  <si>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</si>
  <si>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</si>
  <si>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</si>
  <si>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</si>
  <si>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</si>
  <si>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</si>
  <si>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</si>
  <si>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</si>
  <si>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</si>
  <si>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</si>
  <si>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</si>
  <si>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</si>
  <si>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</si>
  <si>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</si>
  <si>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</si>
  <si>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</si>
  <si>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</si>
  <si>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</si>
  <si>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</si>
  <si>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</si>
  <si>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</si>
  <si>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</si>
  <si>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</si>
  <si>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</si>
  <si>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</si>
  <si>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</si>
  <si>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</si>
  <si>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</si>
  <si>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</si>
  <si>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</si>
  <si>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</si>
  <si>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</si>
  <si>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</si>
  <si>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</si>
  <si>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</si>
  <si>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</si>
  <si>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</si>
  <si>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</si>
  <si>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</si>
  <si>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</si>
  <si>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</si>
  <si>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</si>
  <si>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</si>
  <si>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</si>
  <si>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</si>
  <si>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</si>
  <si>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</si>
  <si>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</si>
  <si>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</si>
  <si>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</si>
  <si>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</si>
  <si>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</si>
  <si>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</si>
  <si>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</si>
  <si>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</si>
  <si>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</si>
  <si>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</si>
  <si>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</si>
  <si>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</si>
  <si>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</si>
  <si>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</si>
  <si>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</si>
  <si>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</si>
  <si>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</si>
  <si>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</si>
  <si>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</si>
  <si>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</si>
  <si>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</si>
  <si>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</si>
  <si>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</si>
  <si>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</si>
  <si>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</si>
  <si>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</si>
  <si>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</si>
  <si>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</si>
  <si>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</si>
  <si>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</si>
  <si>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</si>
  <si>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</si>
  <si>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</si>
  <si>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</si>
  <si>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</si>
  <si>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</si>
  <si>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</si>
  <si>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</si>
  <si>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</si>
  <si>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</si>
  <si>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</si>
  <si>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</si>
  <si>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</si>
  <si>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</si>
  <si>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</si>
  <si>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</si>
  <si>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</si>
  <si>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</si>
  <si>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</si>
  <si>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</si>
  <si>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</si>
  <si>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</si>
  <si>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</si>
  <si>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</si>
  <si>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</si>
  <si>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</si>
  <si>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</si>
  <si>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</si>
  <si>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</si>
  <si>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</si>
  <si>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</si>
  <si>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</si>
  <si>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</si>
  <si>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</si>
  <si>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</si>
  <si>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</si>
  <si>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</si>
  <si>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</si>
  <si>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</si>
  <si>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</si>
  <si>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</si>
  <si>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</si>
  <si>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</si>
  <si>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</si>
  <si>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</si>
  <si>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</si>
  <si>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</si>
  <si>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</si>
  <si>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</si>
  <si>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</si>
  <si>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</si>
  <si>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</si>
  <si>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</si>
  <si>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</si>
  <si>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</si>
  <si>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</si>
  <si>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</si>
  <si>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</si>
  <si>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</si>
  <si>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</si>
  <si>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</si>
  <si>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</si>
  <si>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</si>
  <si>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</si>
  <si>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</si>
  <si>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</si>
  <si>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</si>
  <si>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</si>
  <si>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</si>
  <si>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</si>
  <si>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</si>
  <si>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</si>
  <si>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</si>
  <si>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</si>
  <si>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</si>
  <si>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</si>
  <si>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</si>
  <si>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</si>
  <si>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</si>
  <si>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</si>
  <si>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</si>
  <si>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</si>
  <si>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</si>
  <si>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</si>
  <si>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</si>
  <si>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</si>
  <si>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</si>
  <si>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</si>
  <si>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</si>
  <si>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</si>
  <si>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</si>
  <si>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</si>
  <si>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</si>
  <si>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</si>
  <si>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</si>
  <si>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</si>
  <si>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</si>
  <si>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</si>
  <si>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</si>
  <si>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</si>
  <si>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</si>
  <si>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</si>
  <si>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</si>
  <si>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</si>
  <si>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</si>
  <si>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</si>
  <si>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</si>
  <si>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</si>
  <si>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</si>
  <si>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</si>
  <si>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</si>
  <si>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</si>
  <si>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</si>
  <si>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</si>
  <si>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</si>
  <si>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</si>
  <si>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</si>
  <si>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</si>
  <si>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</si>
  <si>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</si>
  <si>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</si>
  <si>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</si>
  <si>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</si>
  <si>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</si>
  <si>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</si>
  <si>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</si>
  <si>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</si>
  <si>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</si>
  <si>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</si>
  <si>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</si>
  <si>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</si>
  <si>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</si>
  <si>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</si>
  <si>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</si>
  <si>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</si>
  <si>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</si>
  <si>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</si>
  <si>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</si>
  <si>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</si>
  <si>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</si>
  <si>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</si>
  <si>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</si>
  <si>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</si>
  <si>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</si>
  <si>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</si>
  <si>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</si>
  <si>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</si>
  <si>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</si>
  <si>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</si>
  <si>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</si>
  <si>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</si>
  <si>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</si>
  <si>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</si>
  <si>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</si>
  <si>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</si>
  <si>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</si>
  <si>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</si>
  <si>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</si>
  <si>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</si>
  <si>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</si>
  <si>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</si>
  <si>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</si>
  <si>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</si>
  <si>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</si>
  <si>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</si>
  <si>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</si>
  <si>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</si>
  <si>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</si>
  <si>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</si>
  <si>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</si>
  <si>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</si>
  <si>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</si>
  <si>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</si>
  <si>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</si>
  <si>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</si>
  <si>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</si>
  <si>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</si>
  <si>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</si>
  <si>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</si>
  <si>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</si>
  <si>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</si>
  <si>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</si>
  <si>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</si>
  <si>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</si>
  <si>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</si>
  <si>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</si>
  <si>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</si>
  <si>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</si>
  <si>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</si>
  <si>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</si>
  <si>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</si>
  <si>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</si>
  <si>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</si>
  <si>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</si>
  <si>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</si>
  <si>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</si>
  <si>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</si>
  <si>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</si>
  <si>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</si>
  <si>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</si>
  <si>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</si>
  <si>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</si>
  <si>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</si>
  <si>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</si>
  <si>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</si>
  <si>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</si>
  <si>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</si>
  <si>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</si>
  <si>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</si>
  <si>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</si>
  <si>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</si>
  <si>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</si>
  <si>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</si>
  <si>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</si>
  <si>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</si>
  <si>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</si>
  <si>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</si>
  <si>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</si>
  <si>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</si>
  <si>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</si>
  <si>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</si>
  <si>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</si>
  <si>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</si>
  <si>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</si>
  <si>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</si>
  <si>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</si>
  <si>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</si>
  <si>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</si>
  <si>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</si>
  <si>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</si>
  <si>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</si>
  <si>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</si>
  <si>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</si>
  <si>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</si>
  <si>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</si>
  <si>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</si>
  <si>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</si>
  <si>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</si>
  <si>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</si>
  <si>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</si>
  <si>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</si>
  <si>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</si>
  <si>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</si>
  <si>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</si>
  <si>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</si>
  <si>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</si>
  <si>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</si>
  <si>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</si>
  <si>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</si>
  <si>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</si>
  <si>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</si>
  <si>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</si>
  <si>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</si>
  <si>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</si>
  <si>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</si>
  <si>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</si>
  <si>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</si>
  <si>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</si>
  <si>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</si>
  <si>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</si>
  <si>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</si>
  <si>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</si>
  <si>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</si>
  <si>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</si>
  <si>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</si>
  <si>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</si>
  <si>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</si>
  <si>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</si>
  <si>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</si>
  <si>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</si>
  <si>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</si>
  <si>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</si>
  <si>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</si>
  <si>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</si>
  <si>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</si>
  <si>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</si>
  <si>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</si>
  <si>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</si>
  <si>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</si>
  <si>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</si>
  <si>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</si>
  <si>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</si>
  <si>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</si>
  <si>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</si>
  <si>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</si>
  <si>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</si>
  <si>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</si>
  <si>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</si>
  <si>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</si>
  <si>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</si>
  <si>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</si>
  <si>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</si>
  <si>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</si>
  <si>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</si>
  <si>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</si>
  <si>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</si>
  <si>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</si>
  <si>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</si>
  <si>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</si>
  <si>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</si>
  <si>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</si>
  <si>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</si>
  <si>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</si>
  <si>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</si>
  <si>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</si>
  <si>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</si>
  <si>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</si>
  <si>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</si>
  <si>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</si>
  <si>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</si>
  <si>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</si>
  <si>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</si>
  <si>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</si>
  <si>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</si>
  <si>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</si>
  <si>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</si>
  <si>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</si>
  <si>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</si>
  <si>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</si>
  <si>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</si>
  <si>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</si>
  <si>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</si>
  <si>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</si>
  <si>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</si>
  <si>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</si>
  <si>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</si>
  <si>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</si>
  <si>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</si>
  <si>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</si>
  <si>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</si>
  <si>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</si>
  <si>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</si>
  <si>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</si>
  <si>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</si>
  <si>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</si>
  <si>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</si>
  <si>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</si>
  <si>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</si>
  <si>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</si>
  <si>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</si>
  <si>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</si>
  <si>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</si>
  <si>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</si>
  <si>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</si>
  <si>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</si>
  <si>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</si>
  <si>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</si>
  <si>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</si>
  <si>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</si>
  <si>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</si>
  <si>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</si>
  <si>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</si>
  <si>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</si>
  <si>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</si>
  <si>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</si>
  <si>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</si>
  <si>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</si>
  <si>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</si>
  <si>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</si>
  <si>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</si>
  <si>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</si>
  <si>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</si>
  <si>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</si>
  <si>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</si>
  <si>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</si>
  <si>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</si>
  <si>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</si>
  <si>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</si>
  <si>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</si>
  <si>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</si>
  <si>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</si>
  <si>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</si>
  <si>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</si>
  <si>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</si>
  <si>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</si>
  <si>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</si>
  <si>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</si>
  <si>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</si>
  <si>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</si>
  <si>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</si>
  <si>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</si>
  <si>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</si>
  <si>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</si>
  <si>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</si>
  <si>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</si>
  <si>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</si>
  <si>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</si>
  <si>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</si>
  <si>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</si>
  <si>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</si>
  <si>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</si>
  <si>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</si>
  <si>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</si>
  <si>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</si>
  <si>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</si>
  <si>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</si>
  <si>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</si>
  <si>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</si>
  <si>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</si>
  <si>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</si>
  <si>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</si>
  <si>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</si>
  <si>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</si>
  <si>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</si>
  <si>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</si>
  <si>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</si>
  <si>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</si>
  <si>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</si>
  <si>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</si>
  <si>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</si>
  <si>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</si>
  <si>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</si>
  <si>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</si>
  <si>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</si>
  <si>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</si>
  <si>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</si>
  <si>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</si>
  <si>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</si>
  <si>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</si>
  <si>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</si>
  <si>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</si>
  <si>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</si>
  <si>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</si>
  <si>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</si>
  <si>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</si>
  <si>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</si>
  <si>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</si>
  <si>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</si>
  <si>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</si>
  <si>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</si>
  <si>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</si>
  <si>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</si>
  <si>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</si>
  <si>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</si>
  <si>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</si>
  <si>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</si>
  <si>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</si>
  <si>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</si>
  <si>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</si>
  <si>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</si>
  <si>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</si>
  <si>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</si>
  <si>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</si>
  <si>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</si>
  <si>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</si>
  <si>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</si>
  <si>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</si>
  <si>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</si>
  <si>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</si>
  <si>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</si>
  <si>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</si>
  <si>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</si>
  <si>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</si>
  <si>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</si>
  <si>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</si>
  <si>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</si>
  <si>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</si>
  <si>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</si>
  <si>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</si>
  <si>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</si>
  <si>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</si>
  <si>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</si>
  <si>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</si>
  <si>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</si>
  <si>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</si>
  <si>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</si>
  <si>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</si>
  <si>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</si>
  <si>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</si>
  <si>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</si>
  <si>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</si>
  <si>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</si>
  <si>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</si>
  <si>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</si>
  <si>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</si>
  <si>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</si>
  <si>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</si>
  <si>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</si>
  <si>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</si>
  <si>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</si>
  <si>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</si>
  <si>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</si>
  <si>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</si>
  <si>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</si>
  <si>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</si>
  <si>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</si>
  <si>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</si>
  <si>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</si>
  <si>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</si>
  <si>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</si>
  <si>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</si>
  <si>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</si>
  <si>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</si>
  <si>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</si>
  <si>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</si>
  <si>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</si>
  <si>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</si>
  <si>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</si>
  <si>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</si>
  <si>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</si>
  <si>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</si>
  <si>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</si>
  <si>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</si>
  <si>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</si>
  <si>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</si>
  <si>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</si>
  <si>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</si>
  <si>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</si>
  <si>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</si>
  <si>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</si>
  <si>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</si>
  <si>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</si>
  <si>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</si>
  <si>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</si>
  <si>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</si>
  <si>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</si>
  <si>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</si>
  <si>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</si>
  <si>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</si>
  <si>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</si>
  <si>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</si>
  <si>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</si>
  <si>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</si>
  <si>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</si>
  <si>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</si>
  <si>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</si>
  <si>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</si>
  <si>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</si>
  <si>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</si>
  <si>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</si>
  <si>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</si>
  <si>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</si>
  <si>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</si>
  <si>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</si>
  <si>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</si>
  <si>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</si>
  <si>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</si>
  <si>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</si>
  <si>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</si>
  <si>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</si>
  <si>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</si>
  <si>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</si>
  <si>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</si>
  <si>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</si>
  <si>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</si>
  <si>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</si>
  <si>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</si>
  <si>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</si>
  <si>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</si>
  <si>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</si>
  <si>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</si>
  <si>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</si>
  <si>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</si>
  <si>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</si>
  <si>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</si>
  <si>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</si>
  <si>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</si>
  <si>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</si>
  <si>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</si>
  <si>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</si>
  <si>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</si>
  <si>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</si>
  <si>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</si>
  <si>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</si>
  <si>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</si>
  <si>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</si>
  <si>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</si>
  <si>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</si>
  <si>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</si>
  <si>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</si>
  <si>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</si>
  <si>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</si>
  <si>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</si>
  <si>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</si>
  <si>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</si>
  <si>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</si>
  <si>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</si>
  <si>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</si>
  <si>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</si>
  <si>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</si>
  <si>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</si>
  <si>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</si>
  <si>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</si>
  <si>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</si>
  <si>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</si>
  <si>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</si>
  <si>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</si>
  <si>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</si>
  <si>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</si>
  <si>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</si>
  <si>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</si>
  <si>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</si>
  <si>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</si>
  <si>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</si>
  <si>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</si>
  <si>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</si>
  <si>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</si>
  <si>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</si>
  <si>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</si>
  <si>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</si>
  <si>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</si>
  <si>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</si>
  <si>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</si>
  <si>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</si>
  <si>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</si>
  <si>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</si>
  <si>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</si>
  <si>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</si>
  <si>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</si>
  <si>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</si>
  <si>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</si>
  <si>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</si>
  <si>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</si>
  <si>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</si>
  <si>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</si>
  <si>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</si>
  <si>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</si>
  <si>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</si>
  <si>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</si>
  <si>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</si>
  <si>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</si>
  <si>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</si>
  <si>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</si>
  <si>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</si>
  <si>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</si>
  <si>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</si>
  <si>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</si>
  <si>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</si>
  <si>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</si>
  <si>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</si>
  <si>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</si>
  <si>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</si>
  <si>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</si>
  <si>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</si>
  <si>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</si>
  <si>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</si>
  <si>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</si>
  <si>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</si>
  <si>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</si>
  <si>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</si>
  <si>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</si>
  <si>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</si>
  <si>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</si>
  <si>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</si>
  <si>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</si>
  <si>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</si>
  <si>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</si>
  <si>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</si>
  <si>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</si>
  <si>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</si>
  <si>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</si>
  <si>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</si>
  <si>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</si>
  <si>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</si>
  <si>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</si>
  <si>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</si>
  <si>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</si>
  <si>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</si>
  <si>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</si>
  <si>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</si>
  <si>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</si>
  <si>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</si>
  <si>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</si>
  <si>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</si>
  <si>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</si>
  <si>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</si>
  <si>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</si>
  <si>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</si>
  <si>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</si>
  <si>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</si>
  <si>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</si>
  <si>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</si>
  <si>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</si>
  <si>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</si>
  <si>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</si>
  <si>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</si>
  <si>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</si>
  <si>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</si>
  <si>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</si>
  <si>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</si>
  <si>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</si>
  <si>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</si>
  <si>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</si>
  <si>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</si>
  <si>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</si>
  <si>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</si>
  <si>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</si>
  <si>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</si>
  <si>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</si>
  <si>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</si>
  <si>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</si>
  <si>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</si>
  <si>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</si>
  <si>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</si>
  <si>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</si>
  <si>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</si>
  <si>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</si>
  <si>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</si>
  <si>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</si>
  <si>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</si>
  <si>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</si>
  <si>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</si>
  <si>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</si>
  <si>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</si>
  <si>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</si>
  <si>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</si>
  <si>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</si>
  <si>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</si>
  <si>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</si>
  <si>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</si>
  <si>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</si>
  <si>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</si>
  <si>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</si>
  <si>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</si>
  <si>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</si>
  <si>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</si>
  <si>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</si>
  <si>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</si>
  <si>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</si>
  <si>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</si>
  <si>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</si>
  <si>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</si>
  <si>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</si>
  <si>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</si>
  <si>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</si>
  <si>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</si>
  <si>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</si>
  <si>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</si>
  <si>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</si>
  <si>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</si>
  <si>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</si>
  <si>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</si>
  <si>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</si>
  <si>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</si>
  <si>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</si>
  <si>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</si>
  <si>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</si>
  <si>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</si>
  <si>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</si>
  <si>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</si>
  <si>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</si>
  <si>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</si>
  <si>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</si>
  <si>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</si>
  <si>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</si>
  <si>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</si>
  <si>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</si>
  <si>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</si>
  <si>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</si>
  <si>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</si>
  <si>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</si>
  <si>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</si>
  <si>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</si>
  <si>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</si>
  <si>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</si>
  <si>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</si>
  <si>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</si>
  <si>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</si>
  <si>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</si>
  <si>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</si>
  <si>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</si>
  <si>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</si>
  <si>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</si>
  <si>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</si>
  <si>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</si>
  <si>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</si>
  <si>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</si>
  <si>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</si>
  <si>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</si>
  <si>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</si>
  <si>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</si>
  <si>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</si>
  <si>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</si>
  <si>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</si>
  <si>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</si>
  <si>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</si>
  <si>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</si>
  <si>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</si>
  <si>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</si>
  <si>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</si>
  <si>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</si>
  <si>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</si>
  <si>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</si>
  <si>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</si>
  <si>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</si>
  <si>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</si>
  <si>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</si>
  <si>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</si>
  <si>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</si>
  <si>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</si>
  <si>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</si>
  <si>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</si>
  <si>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</si>
  <si>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</si>
  <si>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</si>
  <si>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</si>
  <si>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</si>
  <si>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</si>
  <si>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</si>
  <si>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</si>
  <si>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</si>
  <si>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</si>
  <si>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</si>
  <si>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</si>
  <si>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</si>
  <si>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</si>
  <si>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</si>
  <si>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</si>
  <si>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</si>
  <si>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</si>
  <si>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</si>
  <si>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</si>
  <si>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</si>
  <si>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</si>
  <si>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</si>
  <si>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</si>
  <si>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</si>
  <si>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</si>
  <si>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</si>
  <si>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</si>
  <si>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</si>
  <si>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</si>
  <si>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</si>
  <si>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</si>
  <si>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</si>
  <si>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</si>
  <si>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</si>
  <si>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</si>
  <si>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</si>
  <si>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</si>
  <si>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</si>
  <si>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</si>
  <si>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</si>
  <si>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</si>
  <si>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</si>
  <si>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</si>
  <si>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</si>
  <si>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</si>
  <si>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</si>
  <si>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</si>
  <si>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</si>
  <si>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</si>
  <si>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</si>
  <si>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</si>
  <si>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</si>
  <si>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</si>
  <si>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</si>
  <si>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</si>
  <si>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</si>
  <si>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</si>
  <si>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</si>
  <si>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</si>
  <si>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</si>
  <si>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</si>
  <si>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</si>
  <si>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</si>
  <si>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</si>
  <si>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</si>
  <si>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</si>
  <si>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</si>
  <si>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</si>
  <si>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</si>
  <si>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</si>
  <si>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</si>
  <si>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</si>
  <si>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</si>
  <si>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</si>
  <si>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</si>
  <si>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</si>
  <si>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</si>
  <si>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</si>
  <si>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</si>
  <si>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</si>
  <si>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</si>
  <si>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</si>
  <si>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</si>
  <si>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</si>
  <si>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</si>
  <si>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</si>
  <si>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</si>
  <si>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</si>
  <si>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</si>
  <si>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</si>
  <si>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</si>
  <si>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</si>
  <si>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</si>
  <si>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</si>
  <si>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</si>
  <si>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</si>
  <si>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</si>
  <si>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</si>
  <si>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</si>
  <si>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</si>
  <si>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</si>
  <si>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</si>
  <si>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</si>
  <si>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</si>
  <si>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</si>
  <si>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</si>
  <si>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</si>
  <si>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</si>
  <si>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</si>
  <si>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</si>
  <si>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</si>
  <si>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</si>
  <si>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</si>
  <si>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</si>
  <si>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</si>
  <si>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</si>
  <si>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</si>
  <si>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</si>
  <si>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</si>
  <si>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</si>
  <si>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</si>
  <si>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</si>
  <si>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</si>
  <si>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</si>
  <si>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</si>
  <si>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</si>
  <si>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</si>
  <si>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</si>
  <si>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</si>
  <si>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</si>
  <si>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</si>
  <si>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</si>
  <si>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</si>
  <si>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</si>
  <si>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</si>
  <si>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</si>
  <si>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</si>
  <si>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</si>
  <si>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</si>
  <si>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</si>
  <si>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</si>
  <si>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</si>
  <si>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</si>
  <si>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</si>
  <si>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</si>
  <si>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</si>
  <si>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</si>
  <si>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</si>
  <si>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</si>
  <si>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</si>
  <si>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</si>
  <si>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</si>
  <si>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</si>
  <si>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</si>
  <si>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</si>
  <si>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</si>
  <si>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</si>
  <si>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</si>
  <si>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</si>
  <si>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</si>
  <si>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</si>
  <si>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</si>
  <si>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</si>
  <si>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</si>
  <si>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</si>
  <si>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</si>
  <si>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</si>
  <si>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</si>
  <si>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</si>
  <si>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</si>
  <si>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</si>
  <si>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</si>
  <si>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</si>
  <si>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</si>
  <si>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</si>
  <si>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</si>
  <si>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</si>
  <si>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</si>
  <si>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</si>
  <si>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</si>
  <si>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</si>
  <si>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</si>
  <si>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</si>
  <si>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</si>
  <si>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</si>
  <si>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</si>
  <si>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</si>
  <si>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</si>
  <si>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</si>
  <si>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</si>
  <si>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</si>
  <si>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</si>
  <si>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</si>
  <si>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</si>
  <si>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</si>
  <si>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</si>
  <si>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</si>
  <si>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</si>
  <si>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</si>
  <si>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</si>
  <si>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</si>
  <si>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</si>
  <si>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</si>
  <si>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</si>
  <si>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</si>
  <si>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</si>
  <si>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</si>
  <si>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</si>
  <si>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</si>
  <si>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</si>
  <si>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</si>
  <si>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</si>
  <si>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</si>
  <si>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</si>
  <si>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</si>
  <si>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</si>
  <si>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</si>
  <si>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</si>
  <si>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</si>
  <si>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</si>
  <si>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</si>
  <si>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</si>
  <si>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</si>
  <si>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</si>
  <si>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</si>
  <si>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</si>
  <si>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</si>
  <si>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</si>
  <si>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</si>
  <si>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</si>
  <si>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</si>
  <si>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</si>
  <si>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</si>
  <si>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</si>
  <si>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</si>
  <si>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</si>
  <si>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</si>
  <si>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</si>
  <si>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</si>
  <si>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</si>
  <si>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</si>
  <si>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</si>
  <si>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</si>
  <si>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</si>
  <si>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</si>
  <si>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</si>
  <si>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</si>
  <si>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</si>
  <si>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</si>
  <si>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</si>
  <si>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</si>
  <si>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</si>
  <si>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</si>
  <si>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</si>
  <si>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</si>
  <si>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</si>
  <si>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</si>
  <si>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</si>
  <si>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</si>
  <si>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</si>
  <si>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</si>
  <si>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</si>
  <si>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</si>
  <si>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</si>
  <si>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</si>
  <si>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</si>
  <si>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</si>
  <si>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</si>
  <si>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</si>
  <si>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</si>
  <si>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</si>
  <si>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</si>
  <si>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</si>
  <si>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</si>
  <si>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</si>
  <si>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</si>
  <si>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</si>
  <si>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</si>
  <si>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</si>
  <si>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</si>
  <si>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</si>
  <si>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</si>
  <si>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</si>
  <si>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</si>
  <si>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</si>
  <si>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</si>
  <si>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</si>
  <si>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</si>
  <si>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</si>
  <si>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</si>
  <si>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</si>
  <si>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</si>
  <si>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</si>
  <si>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</si>
  <si>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</si>
  <si>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</si>
  <si>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</si>
  <si>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</si>
  <si>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</si>
  <si>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</si>
  <si>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</si>
  <si>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</si>
  <si>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</si>
  <si>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</si>
  <si>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</si>
  <si>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</si>
  <si>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</si>
  <si>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</si>
  <si>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</si>
  <si>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</si>
  <si>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</si>
  <si>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</si>
  <si>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</si>
  <si>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</si>
  <si>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</si>
  <si>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</si>
  <si>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</si>
  <si>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</si>
  <si>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</si>
  <si>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</si>
  <si>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</si>
  <si>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</si>
  <si>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</si>
  <si>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</si>
  <si>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</si>
  <si>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</si>
  <si>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</si>
  <si>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</si>
  <si>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</si>
  <si>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</si>
  <si>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</si>
  <si>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</si>
  <si>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</si>
  <si>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</si>
  <si>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</si>
  <si>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</si>
  <si>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</si>
  <si>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</si>
  <si>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</si>
  <si>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</si>
  <si>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</si>
  <si>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</si>
  <si>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</si>
  <si>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</si>
  <si>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</si>
  <si>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</si>
  <si>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</si>
  <si>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</si>
  <si>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</si>
  <si>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</si>
  <si>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</si>
  <si>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</si>
  <si>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</si>
  <si>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</si>
  <si>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</si>
  <si>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</si>
  <si>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</si>
  <si>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</si>
  <si>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</si>
  <si>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</si>
  <si>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</si>
  <si>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</si>
  <si>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</si>
  <si>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</si>
  <si>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</si>
  <si>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</si>
  <si>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</si>
  <si>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</si>
  <si>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</si>
  <si>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</si>
  <si>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</si>
  <si>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</si>
  <si>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</si>
  <si>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</si>
  <si>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</si>
  <si>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</si>
  <si>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</si>
  <si>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</si>
  <si>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</si>
  <si>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</si>
  <si>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</si>
  <si>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</si>
  <si>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</si>
  <si>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</si>
  <si>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</si>
  <si>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</si>
  <si>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</si>
  <si>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</si>
  <si>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</si>
  <si>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</si>
  <si>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</si>
  <si>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</si>
  <si>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</si>
  <si>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</si>
  <si>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</si>
  <si>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</si>
  <si>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</si>
  <si>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</si>
  <si>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</si>
  <si>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</si>
  <si>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</si>
  <si>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</si>
  <si>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</si>
  <si>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</si>
  <si>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</si>
  <si>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</si>
  <si>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</si>
  <si>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</si>
  <si>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</si>
  <si>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</si>
  <si>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</si>
  <si>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</si>
  <si>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</si>
  <si>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</si>
  <si>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</si>
  <si>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</si>
  <si>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</si>
  <si>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</si>
  <si>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</si>
  <si>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</si>
  <si>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</si>
  <si>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</si>
  <si>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</si>
  <si>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</si>
  <si>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</si>
  <si>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</si>
  <si>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</si>
  <si>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</si>
  <si>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</si>
  <si>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</si>
  <si>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</si>
  <si>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</si>
  <si>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</si>
  <si>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</si>
  <si>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</si>
  <si>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</si>
  <si>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</si>
  <si>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</si>
  <si>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</si>
  <si>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</si>
  <si>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</si>
  <si>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</si>
  <si>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</si>
  <si>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</si>
  <si>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</si>
  <si>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</si>
  <si>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</si>
  <si>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</si>
  <si>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</si>
  <si>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</si>
  <si>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</si>
  <si>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</si>
  <si>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</si>
  <si>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</si>
  <si>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</si>
  <si>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</si>
  <si>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</si>
  <si>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</si>
  <si>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</si>
  <si>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</si>
  <si>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</si>
  <si>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</si>
  <si>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</si>
  <si>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</si>
  <si>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</si>
  <si>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</si>
  <si>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</si>
  <si>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</si>
  <si>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</si>
  <si>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</si>
  <si>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</si>
  <si>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</si>
  <si>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</si>
  <si>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</si>
  <si>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</si>
  <si>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</si>
  <si>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</si>
  <si>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</si>
  <si>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</si>
  <si>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</si>
  <si>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</si>
  <si>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</si>
  <si>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</si>
  <si>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</si>
  <si>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</si>
  <si>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</si>
  <si>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</si>
  <si>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</si>
  <si>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</si>
  <si>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</si>
  <si>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</si>
  <si>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</si>
  <si>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</si>
  <si>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</si>
  <si>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</si>
  <si>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</si>
  <si>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</si>
  <si>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</si>
  <si>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</si>
  <si>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</si>
  <si>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</si>
  <si>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</si>
  <si>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</si>
  <si>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</si>
  <si>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</si>
  <si>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</si>
  <si>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</si>
  <si>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</si>
  <si>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</si>
  <si>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</si>
  <si>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</si>
  <si>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</si>
  <si>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</si>
  <si>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</si>
  <si>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</si>
  <si>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</si>
  <si>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</si>
  <si>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</si>
  <si>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</si>
  <si>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</si>
  <si>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</si>
  <si>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</si>
  <si>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</si>
  <si>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</si>
  <si>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</si>
  <si>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</si>
  <si>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</si>
  <si>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</si>
  <si>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</si>
  <si>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</si>
  <si>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</si>
  <si>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</si>
  <si>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</si>
  <si>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</si>
  <si>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</si>
  <si>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</si>
  <si>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</si>
  <si>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</si>
  <si>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</si>
  <si>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</si>
  <si>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</si>
  <si>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</si>
  <si>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</si>
  <si>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</si>
  <si>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</si>
  <si>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</si>
  <si>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</si>
  <si>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</si>
  <si>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</si>
  <si>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</si>
  <si>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</si>
  <si>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</si>
  <si>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</si>
  <si>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</si>
  <si>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</si>
  <si>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</si>
  <si>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</si>
  <si>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</si>
  <si>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</si>
  <si>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</si>
  <si>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</si>
  <si>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</si>
  <si>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</si>
  <si>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</si>
  <si>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</si>
  <si>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</si>
  <si>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</si>
  <si>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</si>
  <si>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</si>
  <si>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</si>
  <si>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</si>
  <si>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</si>
  <si>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</si>
  <si>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</si>
  <si>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</si>
  <si>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</si>
  <si>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</si>
  <si>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</si>
  <si>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</si>
  <si>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</si>
  <si>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</si>
  <si>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</si>
  <si>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</si>
  <si>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</si>
  <si>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</si>
  <si>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</si>
  <si>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</si>
  <si>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</si>
  <si>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</si>
  <si>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</si>
  <si>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</si>
  <si>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</si>
  <si>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</si>
  <si>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</si>
  <si>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</si>
  <si>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</si>
  <si>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</si>
  <si>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</si>
  <si>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</si>
  <si>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</si>
  <si>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</si>
  <si>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</si>
  <si>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</si>
  <si>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</si>
  <si>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</si>
  <si>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</si>
  <si>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</si>
  <si>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</si>
  <si>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</si>
  <si>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</si>
  <si>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</si>
  <si>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</si>
  <si>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</si>
  <si>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</si>
  <si>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</si>
  <si>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</si>
  <si>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</si>
  <si>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</si>
  <si>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</si>
  <si>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</si>
  <si>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</si>
  <si>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</si>
  <si>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</si>
  <si>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</si>
  <si>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</si>
  <si>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</si>
  <si>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</si>
  <si>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</si>
  <si>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</si>
  <si>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</si>
  <si>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</si>
  <si>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</si>
  <si>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</si>
  <si>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</si>
  <si>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</si>
  <si>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</si>
  <si>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</si>
  <si>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</si>
  <si>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</si>
  <si>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</si>
  <si>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</si>
  <si>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</si>
  <si>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</si>
  <si>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</si>
  <si>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</si>
  <si>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</si>
  <si>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</si>
  <si>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</si>
  <si>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</si>
  <si>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</si>
  <si>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</si>
  <si>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</si>
  <si>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</si>
  <si>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</si>
  <si>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</si>
  <si>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</si>
  <si>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</si>
  <si>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</si>
  <si>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</si>
  <si>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</si>
  <si>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</si>
  <si>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</si>
  <si>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</si>
  <si>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</si>
  <si>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</si>
  <si>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</si>
  <si>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</si>
  <si>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</si>
  <si>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</si>
  <si>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</si>
  <si>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</si>
  <si>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</si>
  <si>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</si>
  <si>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</si>
  <si>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</si>
  <si>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</si>
  <si>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</si>
  <si>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</si>
  <si>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</si>
  <si>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</si>
  <si>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</si>
  <si>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</si>
  <si>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</si>
  <si>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</si>
  <si>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</si>
  <si>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</si>
  <si>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</si>
  <si>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</si>
  <si>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</si>
  <si>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</si>
  <si>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</si>
  <si>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</si>
  <si>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</si>
  <si>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</si>
  <si>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</si>
  <si>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</si>
  <si>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</si>
  <si>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</si>
  <si>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</si>
  <si>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</si>
  <si>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</si>
  <si>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</si>
  <si>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</si>
  <si>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</si>
  <si>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</si>
  <si>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</si>
  <si>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</si>
  <si>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</si>
  <si>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</si>
  <si>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</si>
  <si>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</si>
  <si>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</si>
  <si>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</si>
  <si>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</si>
  <si>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</si>
  <si>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</si>
  <si>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</si>
  <si>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</si>
  <si>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</si>
  <si>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</si>
  <si>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</si>
  <si>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</si>
  <si>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</si>
  <si>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</si>
  <si>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</si>
  <si>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</si>
  <si>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</si>
  <si>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</si>
  <si>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</si>
  <si>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</si>
  <si>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</si>
  <si>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</si>
  <si>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</si>
  <si>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</si>
  <si>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</si>
  <si>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</si>
  <si>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</si>
  <si>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</si>
  <si>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</si>
  <si>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</si>
  <si>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</si>
  <si>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</si>
  <si>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</si>
  <si>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</si>
  <si>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</si>
  <si>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</si>
  <si>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</si>
  <si>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</si>
  <si>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</si>
  <si>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</si>
  <si>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</si>
  <si>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</si>
  <si>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</si>
  <si>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</si>
  <si>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</si>
  <si>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</si>
  <si>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</si>
  <si>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</si>
  <si>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</si>
  <si>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</si>
  <si>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</si>
  <si>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</si>
  <si>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</si>
  <si>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</si>
  <si>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</si>
  <si>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</si>
  <si>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</si>
  <si>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</si>
  <si>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</si>
  <si>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</si>
  <si>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</si>
  <si>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</si>
  <si>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</si>
  <si>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</si>
  <si>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</si>
  <si>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</si>
  <si>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</si>
  <si>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</si>
  <si>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</si>
  <si>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</si>
  <si>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</si>
  <si>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</si>
  <si>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</si>
  <si>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</si>
  <si>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</si>
  <si>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</si>
  <si>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</si>
  <si>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</si>
  <si>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</si>
  <si>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</si>
  <si>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</si>
  <si>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</si>
  <si>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</si>
  <si>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</si>
  <si>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</si>
  <si>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</si>
  <si>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</si>
  <si>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</si>
  <si>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</si>
  <si>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</si>
  <si>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</si>
  <si>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</si>
  <si>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</si>
  <si>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</si>
  <si>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</si>
  <si>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</si>
  <si>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</si>
  <si>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</si>
  <si>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</si>
  <si>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</si>
  <si>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</si>
  <si>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</si>
  <si>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</si>
  <si>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</si>
  <si>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</si>
  <si>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</si>
  <si>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</si>
  <si>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</si>
  <si>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</si>
  <si>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</si>
  <si>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</si>
  <si>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</si>
  <si>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</si>
  <si>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</si>
  <si>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</si>
  <si>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</si>
  <si>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</si>
  <si>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</si>
  <si>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</si>
  <si>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</si>
  <si>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</si>
  <si>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</si>
  <si>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</si>
  <si>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</si>
  <si>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</si>
  <si>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</si>
  <si>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</si>
  <si>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</si>
  <si>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</si>
  <si>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</si>
  <si>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</si>
  <si>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</si>
  <si>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</si>
  <si>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</si>
  <si>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</si>
  <si>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</si>
  <si>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</si>
  <si>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</si>
  <si>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</si>
  <si>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</si>
  <si>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</si>
  <si>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</si>
  <si>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</si>
  <si>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</si>
  <si>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</si>
  <si>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</si>
  <si>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</si>
  <si>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</si>
  <si>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</si>
  <si>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</si>
  <si>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</si>
  <si>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</si>
  <si>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</si>
  <si>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</si>
  <si>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</si>
  <si>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</si>
  <si>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</si>
  <si>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</si>
  <si>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</si>
  <si>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</si>
  <si>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</si>
  <si>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</si>
  <si>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</si>
  <si>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</si>
  <si>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</si>
  <si>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</si>
  <si>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</si>
  <si>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</si>
  <si>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</si>
  <si>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</si>
  <si>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</si>
  <si>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</si>
  <si>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</si>
  <si>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</si>
  <si>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</si>
  <si>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</si>
  <si>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</si>
  <si>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</si>
  <si>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</si>
  <si>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</si>
  <si>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</si>
  <si>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</si>
  <si>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</si>
  <si>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</si>
  <si>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</si>
  <si>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</si>
  <si>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</si>
  <si>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</si>
  <si>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</si>
  <si>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</si>
  <si>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</si>
  <si>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</si>
  <si>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</si>
  <si>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</si>
  <si>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</si>
  <si>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</si>
  <si>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</si>
  <si>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</si>
  <si>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</si>
  <si>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</si>
  <si>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</si>
  <si>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</si>
  <si>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</si>
  <si>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</si>
  <si>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</si>
  <si>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</si>
  <si>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</si>
  <si>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</si>
  <si>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</si>
  <si>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</si>
  <si>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</si>
  <si>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</si>
  <si>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</si>
  <si>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</si>
  <si>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</si>
  <si>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</si>
  <si>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</si>
  <si>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</si>
  <si>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</si>
  <si>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</si>
  <si>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</si>
  <si>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</si>
  <si>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</si>
  <si>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</si>
  <si>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</si>
  <si>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</si>
  <si>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</si>
  <si>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</si>
  <si>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</si>
  <si>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</si>
  <si>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</si>
  <si>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</si>
  <si>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</si>
  <si>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</si>
  <si>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</si>
  <si>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</si>
  <si>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</si>
  <si>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</si>
  <si>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</si>
  <si>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</si>
  <si>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</si>
  <si>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</si>
  <si>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</si>
  <si>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</si>
  <si>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</si>
  <si>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</si>
  <si>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</si>
  <si>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</si>
  <si>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</si>
  <si>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</si>
  <si>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</si>
  <si>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</si>
  <si>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</si>
  <si>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</si>
  <si>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</si>
  <si>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</si>
  <si>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</si>
  <si>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</si>
  <si>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</si>
  <si>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</si>
  <si>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</si>
  <si>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</si>
  <si>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</si>
  <si>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</si>
  <si>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</si>
  <si>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</si>
  <si>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</si>
  <si>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</si>
  <si>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</si>
  <si>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</si>
  <si>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</si>
  <si>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</si>
  <si>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</si>
  <si>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</si>
  <si>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</si>
  <si>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</si>
  <si>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</si>
  <si>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</si>
  <si>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</si>
  <si>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</si>
  <si>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</si>
  <si>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</si>
  <si>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</si>
  <si>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</si>
  <si>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</si>
  <si>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</si>
  <si>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</si>
  <si>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</si>
  <si>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</si>
  <si>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</si>
  <si>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</si>
  <si>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</si>
  <si>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</si>
  <si>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</si>
  <si>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</si>
  <si>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</si>
  <si>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</si>
  <si>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</si>
  <si>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</si>
  <si>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</si>
  <si>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</si>
  <si>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</si>
  <si>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</si>
  <si>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</si>
  <si>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</si>
  <si>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</si>
  <si>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</si>
  <si>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</si>
  <si>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</si>
  <si>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</si>
  <si>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</si>
  <si>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</si>
  <si>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</si>
  <si>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</si>
  <si>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</si>
  <si>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</si>
  <si>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</si>
  <si>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</si>
  <si>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</si>
  <si>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</si>
  <si>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</si>
  <si>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</si>
  <si>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</si>
  <si>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</si>
  <si>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</si>
  <si>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</si>
  <si>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</si>
  <si>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</si>
  <si>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</si>
  <si>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</si>
  <si>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</si>
  <si>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</si>
  <si>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</si>
  <si>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</si>
  <si>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</si>
  <si>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</si>
  <si>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</si>
  <si>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</si>
  <si>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</si>
  <si>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</si>
  <si>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</si>
  <si>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</si>
  <si>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</si>
  <si>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</si>
  <si>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</si>
  <si>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</si>
  <si>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</si>
  <si>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</si>
  <si>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</si>
  <si>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</si>
  <si>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</si>
  <si>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</si>
  <si>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</si>
  <si>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</si>
  <si>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</si>
  <si>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</si>
  <si>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</si>
  <si>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</si>
  <si>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</si>
  <si>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</si>
  <si>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</si>
  <si>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</si>
  <si>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</si>
  <si>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</si>
  <si>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</si>
  <si>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</si>
  <si>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</si>
  <si>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</si>
  <si>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</si>
  <si>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</si>
  <si>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</si>
  <si>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</si>
  <si>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</si>
  <si>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</si>
  <si>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</si>
  <si>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</si>
  <si>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</si>
  <si>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</si>
  <si>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</si>
  <si>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</si>
  <si>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</si>
  <si>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</si>
  <si>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</si>
  <si>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</si>
  <si>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</si>
  <si>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</si>
  <si>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</si>
  <si>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</si>
  <si>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</si>
  <si>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</si>
  <si>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</si>
  <si>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</si>
  <si>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</si>
  <si>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</si>
  <si>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</si>
  <si>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</si>
  <si>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</si>
  <si>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</si>
  <si>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</si>
  <si>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</si>
  <si>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</si>
  <si>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</si>
  <si>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</si>
  <si>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</si>
  <si>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</si>
  <si>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</si>
  <si>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</si>
  <si>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</si>
  <si>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</si>
  <si>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</si>
  <si>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</si>
  <si>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</si>
  <si>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</si>
  <si>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</si>
  <si>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</si>
  <si>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</si>
  <si>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</si>
  <si>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</si>
  <si>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</si>
  <si>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</si>
  <si>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</si>
  <si>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</si>
  <si>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</si>
  <si>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</si>
  <si>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</si>
  <si>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</si>
  <si>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</si>
  <si>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</si>
  <si>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</si>
  <si>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</si>
  <si>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</si>
  <si>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</si>
  <si>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</si>
  <si>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</si>
  <si>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</si>
  <si>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</si>
  <si>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</si>
  <si>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</si>
  <si>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</si>
  <si>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</si>
  <si>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</si>
  <si>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</si>
  <si>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</si>
  <si>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</si>
  <si>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</si>
  <si>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</si>
  <si>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</si>
  <si>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</si>
  <si>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</si>
  <si>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</si>
  <si>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</si>
  <si>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</si>
  <si>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</si>
  <si>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</si>
  <si>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</si>
  <si>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</si>
  <si>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</si>
  <si>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</si>
  <si>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</si>
  <si>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</si>
  <si>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</si>
  <si>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</si>
  <si>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</si>
  <si>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</si>
  <si>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</si>
  <si>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</si>
  <si>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</si>
  <si>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</si>
  <si>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</si>
  <si>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</si>
  <si>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</si>
  <si>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</si>
  <si>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</si>
  <si>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</si>
  <si>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</si>
  <si>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</si>
  <si>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</si>
  <si>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</si>
  <si>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</si>
  <si>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</si>
  <si>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</si>
  <si>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</si>
  <si>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</si>
  <si>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</si>
  <si>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</si>
  <si>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</si>
  <si>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</si>
  <si>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</si>
  <si>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</si>
  <si>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</si>
  <si>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</si>
  <si>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</si>
  <si>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</si>
  <si>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</si>
  <si>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</si>
  <si>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</si>
  <si>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</si>
  <si>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</si>
  <si>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</si>
  <si>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</si>
  <si>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</si>
  <si>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</si>
  <si>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</si>
  <si>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</si>
  <si>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</si>
  <si>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</si>
  <si>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</si>
  <si>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</si>
  <si>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</si>
  <si>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</si>
  <si>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</si>
  <si>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</si>
  <si>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</si>
  <si>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</si>
  <si>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</si>
  <si>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</si>
  <si>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</si>
  <si>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</si>
  <si>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</si>
  <si>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</si>
  <si>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</si>
  <si>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</si>
  <si>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</si>
  <si>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</si>
  <si>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</si>
  <si>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</si>
  <si>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</si>
  <si>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</si>
  <si>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</si>
  <si>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</si>
  <si>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</si>
  <si>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</si>
  <si>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</si>
  <si>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</si>
  <si>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</si>
  <si>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</si>
  <si>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</si>
  <si>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</si>
  <si>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</si>
  <si>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</si>
  <si>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</si>
  <si>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</si>
  <si>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</si>
  <si>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</si>
  <si>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</si>
  <si>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</si>
  <si>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</si>
  <si>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</si>
  <si>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</si>
  <si>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</si>
  <si>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</si>
  <si>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</si>
  <si>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</si>
  <si>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</si>
  <si>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</si>
  <si>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</si>
  <si>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</si>
  <si>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</si>
  <si>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</si>
  <si>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</si>
  <si>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</si>
  <si>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</si>
  <si>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</si>
  <si>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</si>
  <si>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</si>
  <si>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</si>
  <si>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</si>
  <si>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</si>
  <si>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</si>
  <si>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</si>
  <si>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</si>
  <si>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</si>
  <si>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</si>
  <si>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</si>
  <si>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</si>
  <si>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</si>
  <si>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</si>
  <si>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</si>
  <si>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</si>
  <si>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</si>
  <si>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</si>
  <si>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</si>
  <si>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</si>
  <si>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</si>
  <si>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</si>
  <si>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</si>
  <si>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</si>
  <si>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</si>
  <si>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</si>
  <si>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</si>
  <si>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</si>
  <si>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</si>
  <si>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</si>
  <si>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</si>
  <si>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</si>
  <si>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</si>
  <si>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</si>
  <si>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</si>
  <si>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</si>
  <si>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</si>
  <si>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</si>
  <si>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</si>
  <si>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</si>
  <si>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</si>
  <si>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</si>
  <si>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</si>
  <si>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</si>
  <si>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</si>
  <si>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</si>
  <si>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</si>
  <si>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</si>
  <si>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</si>
  <si>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</si>
  <si>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</si>
  <si>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</si>
  <si>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</si>
  <si>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</si>
  <si>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</si>
  <si>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</si>
  <si>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</si>
  <si>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</si>
  <si>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</si>
  <si>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</si>
  <si>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</si>
  <si>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</si>
  <si>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</si>
  <si>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</si>
  <si>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</si>
  <si>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</si>
  <si>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</si>
  <si>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</si>
  <si>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</si>
  <si>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</si>
  <si>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</si>
  <si>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</si>
  <si>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</si>
  <si>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</si>
  <si>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</si>
  <si>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</si>
  <si>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</si>
  <si>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</si>
  <si>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</si>
  <si>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</si>
  <si>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</si>
  <si>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</si>
  <si>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</si>
  <si>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</si>
  <si>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</si>
  <si>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</si>
  <si>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</si>
  <si>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</si>
  <si>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</si>
  <si>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</si>
  <si>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</si>
  <si>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</si>
  <si>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</si>
  <si>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</si>
  <si>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</si>
  <si>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</si>
  <si>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</si>
  <si>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</si>
  <si>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</si>
  <si>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</si>
  <si>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</si>
  <si>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</si>
  <si>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</si>
  <si>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</si>
  <si>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</si>
  <si>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</si>
  <si>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</si>
  <si>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</si>
  <si>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</si>
  <si>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</si>
  <si>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</si>
  <si>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</si>
  <si>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</si>
  <si>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</si>
  <si>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</si>
  <si>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</si>
  <si>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</si>
  <si>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</si>
  <si>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</si>
  <si>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</si>
  <si>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</si>
  <si>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</si>
  <si>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</si>
  <si>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</si>
  <si>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</si>
  <si>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</si>
  <si>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</si>
  <si>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</si>
  <si>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</si>
  <si>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</si>
  <si>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</si>
  <si>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</si>
  <si>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</si>
  <si>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</si>
  <si>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</si>
  <si>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</si>
  <si>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</si>
  <si>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</si>
  <si>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</si>
  <si>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</si>
  <si>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</si>
  <si>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</si>
  <si>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</si>
  <si>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</si>
  <si>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</si>
  <si>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</si>
  <si>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</si>
  <si>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</si>
  <si>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</si>
  <si>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</si>
  <si>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</si>
  <si>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</si>
  <si>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</si>
  <si>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</si>
  <si>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</si>
  <si>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</si>
  <si>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</si>
  <si>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</si>
  <si>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</si>
  <si>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</si>
  <si>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</si>
  <si>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</si>
  <si>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</si>
  <si>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</si>
  <si>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</si>
  <si>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</si>
  <si>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</si>
  <si>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</si>
  <si>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</si>
  <si>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</si>
  <si>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</si>
  <si>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</si>
  <si>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</si>
  <si>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</si>
  <si>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</si>
  <si>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</si>
  <si>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</si>
  <si>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</si>
  <si>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</si>
  <si>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</si>
  <si>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</si>
  <si>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</si>
  <si>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</si>
  <si>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</si>
  <si>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</si>
  <si>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</si>
  <si>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</si>
  <si>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</si>
  <si>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</si>
  <si>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</si>
  <si>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</si>
  <si>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</si>
  <si>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</si>
  <si>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</si>
  <si>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</si>
  <si>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</si>
  <si>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</si>
  <si>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</si>
  <si>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</si>
  <si>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</si>
  <si>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</si>
  <si>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</si>
  <si>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</si>
  <si>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</si>
  <si>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</si>
  <si>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</si>
  <si>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</si>
  <si>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</si>
  <si>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</si>
  <si>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</si>
  <si>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</si>
  <si>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</si>
  <si>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</si>
  <si>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</si>
  <si>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</si>
  <si>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</si>
  <si>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</si>
  <si>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</si>
  <si>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</si>
  <si>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</si>
  <si>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</si>
  <si>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</si>
  <si>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</si>
  <si>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</si>
  <si>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</si>
  <si>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</si>
  <si>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</si>
  <si>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</si>
  <si>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</si>
  <si>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</si>
  <si>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</si>
  <si>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</si>
  <si>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</si>
  <si>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</si>
  <si>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</si>
  <si>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</si>
  <si>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</si>
  <si>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</si>
  <si>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</si>
  <si>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</si>
  <si>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</si>
  <si>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</si>
  <si>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</si>
  <si>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</si>
  <si>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</si>
  <si>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</si>
  <si>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</si>
  <si>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</si>
  <si>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</si>
  <si>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</si>
  <si>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</si>
  <si>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</si>
  <si>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</si>
  <si>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</si>
  <si>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</si>
  <si>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</si>
  <si>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</si>
  <si>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</si>
  <si>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</si>
  <si>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</si>
  <si>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</si>
  <si>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</si>
  <si>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</si>
  <si>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</si>
  <si>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</si>
  <si>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</si>
  <si>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</si>
  <si>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</si>
  <si>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</si>
  <si>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</si>
  <si>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</si>
  <si>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</si>
  <si>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</si>
  <si>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</si>
  <si>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</si>
  <si>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</si>
  <si>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</si>
  <si>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</si>
  <si>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</si>
  <si>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</si>
  <si>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</si>
  <si>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</si>
  <si>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</si>
  <si>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</si>
  <si>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</si>
  <si>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</si>
  <si>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</si>
  <si>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</si>
  <si>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</si>
  <si>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</si>
  <si>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</si>
  <si>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</si>
  <si>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</si>
  <si>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</si>
  <si>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</si>
  <si>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</si>
  <si>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</si>
  <si>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</si>
  <si>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</si>
  <si>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</si>
  <si>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</si>
  <si>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</si>
  <si>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</si>
  <si>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</si>
  <si>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</si>
  <si>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</si>
  <si>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</si>
  <si>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</si>
  <si>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</si>
  <si>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</si>
  <si>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</si>
  <si>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</si>
  <si>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</si>
  <si>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</si>
  <si>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</si>
  <si>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</si>
  <si>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</si>
  <si>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</si>
  <si>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</si>
  <si>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</si>
  <si>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</si>
  <si>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</si>
  <si>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</si>
  <si>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</si>
  <si>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</si>
  <si>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</si>
  <si>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</si>
  <si>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</si>
  <si>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</si>
  <si>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</si>
  <si>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</si>
  <si>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</si>
  <si>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</si>
  <si>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</si>
  <si>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</si>
  <si>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</si>
  <si>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</si>
  <si>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</si>
  <si>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</si>
  <si>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</si>
  <si>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</si>
  <si>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</si>
  <si>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</si>
  <si>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</si>
  <si>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</si>
  <si>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</si>
  <si>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</si>
  <si>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</si>
  <si>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</si>
  <si>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</si>
  <si>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</si>
  <si>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</si>
  <si>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</si>
  <si>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</si>
  <si>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</si>
  <si>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</si>
  <si>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</si>
  <si>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</si>
  <si>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</si>
  <si>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</si>
  <si>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</si>
  <si>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</si>
  <si>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</si>
  <si>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</si>
  <si>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</si>
  <si>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</si>
  <si>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</si>
  <si>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</si>
  <si>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</si>
  <si>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</si>
  <si>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</si>
  <si>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</si>
  <si>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</si>
  <si>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</si>
  <si>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</si>
  <si>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</si>
  <si>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</si>
  <si>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</si>
  <si>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</si>
  <si>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</si>
  <si>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</si>
  <si>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</si>
  <si>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</si>
  <si>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</si>
  <si>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</si>
  <si>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</si>
  <si>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</si>
  <si>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</si>
  <si>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</si>
  <si>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</si>
  <si>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</si>
  <si>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</si>
  <si>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</si>
  <si>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</si>
  <si>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</si>
  <si>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</si>
  <si>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</si>
  <si>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</si>
  <si>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</si>
  <si>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</si>
  <si>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</si>
  <si>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</si>
  <si>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</si>
  <si>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</si>
  <si>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</si>
  <si>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</si>
  <si>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</si>
  <si>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</si>
  <si>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</si>
  <si>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</si>
  <si>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</si>
  <si>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</si>
  <si>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</si>
  <si>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</si>
  <si>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</si>
  <si>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</si>
  <si>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</si>
  <si>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</si>
  <si>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</si>
  <si>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</si>
  <si>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</si>
  <si>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</si>
  <si>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</si>
  <si>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</si>
  <si>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</si>
  <si>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</si>
  <si>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</si>
  <si>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</si>
  <si>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</si>
  <si>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</si>
  <si>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</si>
  <si>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</si>
  <si>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</si>
  <si>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</si>
  <si>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</si>
  <si>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</si>
  <si>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</si>
  <si>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</si>
  <si>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</si>
  <si>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</si>
  <si>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</si>
  <si>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</si>
  <si>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</si>
  <si>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</si>
  <si>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</si>
  <si>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</si>
  <si>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</si>
  <si>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</si>
  <si>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</si>
  <si>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</si>
  <si>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</si>
  <si>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</si>
  <si>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</si>
  <si>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</si>
  <si>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</si>
  <si>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</si>
  <si>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</si>
  <si>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</si>
  <si>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</si>
  <si>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</si>
  <si>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</si>
  <si>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</si>
  <si>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</si>
  <si>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</si>
  <si>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</si>
  <si>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</si>
  <si>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</si>
  <si>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</si>
  <si>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</si>
  <si>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</si>
  <si>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</si>
  <si>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</si>
  <si>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</si>
  <si>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</si>
  <si>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</si>
  <si>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</si>
  <si>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</si>
  <si>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</si>
  <si>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</si>
  <si>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</si>
  <si>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</si>
  <si>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</si>
  <si>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</si>
  <si>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</si>
  <si>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</si>
  <si>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</si>
  <si>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</si>
  <si>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</si>
  <si>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</si>
  <si>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</si>
  <si>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</si>
  <si>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</si>
  <si>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</si>
  <si>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</si>
  <si>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</si>
  <si>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</si>
  <si>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</si>
  <si>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</si>
  <si>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</si>
  <si>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</si>
  <si>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</si>
  <si>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</si>
  <si>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</si>
  <si>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</si>
  <si>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</si>
  <si>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</si>
  <si>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</si>
  <si>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</si>
  <si>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</si>
  <si>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</si>
  <si>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</si>
  <si>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</si>
  <si>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</si>
  <si>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</si>
  <si>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</si>
  <si>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</si>
  <si>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</si>
  <si>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</si>
  <si>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</si>
  <si>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</si>
  <si>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</si>
  <si>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</si>
  <si>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</si>
  <si>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</si>
  <si>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</si>
  <si>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</si>
  <si>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</si>
  <si>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</si>
  <si>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</si>
  <si>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</si>
  <si>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</si>
  <si>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</si>
  <si>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</si>
  <si>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</si>
  <si>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</si>
  <si>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</si>
  <si>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</si>
  <si>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</si>
  <si>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</si>
  <si>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</si>
  <si>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</si>
  <si>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</si>
  <si>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</si>
  <si>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</si>
  <si>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</si>
  <si>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</si>
  <si>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</si>
  <si>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</si>
  <si>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</si>
  <si>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</si>
  <si>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</si>
  <si>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</si>
  <si>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</si>
  <si>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</si>
  <si>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</si>
  <si>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</si>
  <si>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</si>
  <si>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</si>
  <si>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</si>
  <si>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</si>
  <si>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</si>
  <si>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</si>
  <si>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</si>
  <si>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</si>
  <si>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</si>
  <si>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</si>
  <si>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</si>
  <si>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</si>
  <si>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</si>
  <si>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</si>
  <si>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</si>
  <si>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</si>
  <si>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</si>
  <si>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</si>
  <si>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</si>
  <si>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</si>
  <si>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</si>
  <si>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</si>
  <si>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</si>
  <si>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</si>
  <si>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</si>
  <si>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</si>
  <si>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</si>
  <si>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</si>
  <si>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</si>
  <si>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</si>
  <si>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</si>
  <si>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</si>
  <si>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</si>
  <si>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</si>
  <si>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</si>
  <si>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</si>
  <si>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</si>
  <si>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</si>
  <si>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</si>
  <si>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</si>
  <si>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</si>
  <si>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</si>
  <si>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</si>
  <si>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</si>
  <si>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</si>
  <si>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</si>
  <si>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</si>
  <si>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</si>
  <si>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</si>
  <si>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</si>
  <si>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</si>
  <si>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</si>
  <si>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</si>
  <si>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</si>
  <si>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</si>
  <si>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</si>
  <si>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</si>
  <si>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</si>
  <si>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</si>
  <si>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</si>
  <si>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</si>
  <si>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</si>
  <si>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</si>
  <si>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</si>
  <si>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</si>
  <si>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</si>
  <si>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</si>
  <si>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</si>
  <si>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</si>
  <si>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</si>
  <si>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</si>
  <si>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</si>
  <si>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</si>
  <si>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</si>
  <si>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</si>
  <si>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</si>
  <si>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</si>
  <si>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</si>
  <si>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</si>
  <si>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</si>
  <si>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</si>
  <si>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</si>
  <si>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</si>
  <si>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</si>
  <si>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</si>
  <si>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</si>
  <si>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</si>
  <si>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</si>
  <si>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</si>
  <si>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</si>
  <si>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</si>
  <si>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</si>
  <si>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</si>
  <si>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</si>
  <si>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</si>
  <si>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</si>
  <si>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</si>
  <si>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</si>
  <si>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</si>
  <si>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</si>
  <si>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</si>
  <si>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</si>
  <si>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</si>
  <si>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</si>
  <si>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</si>
  <si>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</si>
  <si>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</si>
  <si>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</si>
  <si>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</si>
  <si>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</si>
  <si>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</si>
  <si>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</si>
  <si>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</si>
  <si>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</si>
  <si>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</si>
  <si>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</si>
  <si>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</si>
  <si>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</si>
  <si>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</si>
  <si>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</si>
  <si>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</si>
  <si>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</si>
  <si>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</si>
  <si>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</si>
  <si>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</si>
  <si>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</si>
  <si>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</si>
  <si>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</si>
  <si>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</si>
  <si>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</si>
  <si>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</si>
  <si>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</si>
  <si>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</si>
  <si>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</si>
  <si>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</si>
  <si>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</si>
  <si>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</si>
  <si>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</si>
  <si>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</si>
  <si>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</si>
  <si>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</si>
  <si>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</si>
  <si>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</si>
  <si>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</si>
  <si>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</si>
  <si>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</si>
  <si>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</si>
  <si>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</si>
  <si>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</si>
  <si>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</si>
  <si>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</si>
  <si>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</si>
  <si>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</si>
  <si>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</si>
  <si>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</si>
  <si>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</si>
  <si>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</si>
  <si>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</si>
  <si>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</si>
  <si>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</si>
  <si>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</si>
  <si>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</si>
  <si>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</si>
  <si>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</si>
  <si>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</si>
  <si>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</si>
  <si>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</si>
  <si>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</si>
  <si>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</si>
  <si>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</si>
  <si>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</si>
  <si>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</si>
  <si>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</si>
  <si>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</si>
  <si>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</si>
  <si>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</si>
  <si>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</si>
  <si>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</si>
  <si>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</si>
  <si>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</si>
  <si>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</si>
  <si>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</si>
  <si>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</si>
  <si>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</si>
  <si>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</si>
  <si>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</si>
  <si>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</si>
  <si>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</si>
  <si>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</si>
  <si>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</si>
  <si>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</si>
  <si>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</si>
  <si>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</si>
  <si>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</si>
  <si>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</si>
  <si>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</si>
  <si>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</si>
  <si>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</si>
  <si>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</si>
  <si>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</si>
  <si>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</si>
  <si>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</si>
  <si>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</si>
  <si>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</si>
  <si>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</si>
  <si>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</si>
  <si>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</si>
  <si>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</si>
  <si>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</si>
  <si>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</si>
  <si>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</si>
  <si>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</si>
  <si>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</si>
  <si>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</si>
  <si>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</si>
  <si>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</si>
  <si>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</si>
  <si>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</si>
  <si>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</si>
  <si>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</si>
  <si>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</si>
  <si>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</si>
  <si>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</si>
  <si>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</si>
  <si>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</si>
  <si>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</si>
  <si>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</si>
  <si>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</si>
  <si>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</si>
  <si>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</si>
  <si>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</si>
  <si>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</si>
  <si>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</si>
  <si>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</si>
  <si>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</si>
  <si>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</si>
  <si>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</si>
  <si>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</si>
  <si>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</si>
  <si>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</si>
  <si>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</si>
  <si>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</si>
  <si>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</si>
  <si>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</si>
  <si>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</si>
  <si>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</si>
  <si>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</si>
  <si>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</si>
  <si>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</si>
  <si>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</si>
  <si>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</si>
  <si>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</si>
  <si>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</si>
  <si>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</si>
  <si>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</si>
  <si>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</si>
  <si>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</si>
  <si>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</si>
  <si>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</si>
  <si>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</si>
  <si>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</si>
  <si>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</si>
  <si>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</si>
  <si>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</si>
  <si>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</si>
  <si>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</si>
  <si>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</si>
  <si>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</si>
  <si>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</si>
  <si>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</si>
  <si>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</si>
  <si>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</si>
  <si>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</si>
  <si>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</si>
  <si>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</si>
  <si>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</si>
  <si>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</si>
  <si>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</si>
  <si>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</si>
  <si>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</si>
  <si>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</si>
  <si>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</si>
  <si>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</si>
  <si>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</si>
  <si>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</si>
  <si>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</si>
  <si>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</si>
  <si>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</si>
  <si>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</si>
  <si>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</si>
  <si>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</si>
  <si>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</si>
  <si>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</si>
  <si>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</si>
  <si>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</si>
  <si>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</si>
  <si>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</si>
  <si>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</si>
  <si>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</si>
  <si>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</si>
  <si>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</si>
  <si>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</si>
  <si>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</si>
  <si>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</si>
  <si>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</si>
  <si>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</si>
  <si>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</si>
  <si>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</si>
  <si>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</si>
  <si>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</si>
  <si>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</si>
  <si>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</si>
  <si>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</si>
  <si>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</si>
  <si>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</si>
  <si>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</si>
  <si>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</si>
  <si>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</si>
  <si>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</si>
  <si>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</si>
  <si>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</si>
  <si>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</si>
  <si>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</si>
  <si>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</si>
  <si>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</si>
  <si>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</si>
  <si>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</si>
  <si>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</si>
  <si>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</si>
  <si>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</si>
  <si>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</si>
  <si>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</si>
  <si>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</si>
  <si>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</si>
  <si>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</si>
  <si>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</si>
  <si>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</si>
  <si>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</si>
  <si>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</si>
  <si>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</si>
  <si>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</si>
  <si>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</si>
  <si>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</si>
  <si>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</si>
  <si>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</si>
  <si>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</si>
  <si>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</si>
  <si>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</si>
  <si>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</si>
  <si>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</si>
  <si>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</si>
  <si>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</si>
  <si>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</si>
  <si>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</si>
  <si>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</si>
  <si>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</si>
  <si>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</si>
  <si>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</si>
  <si>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</si>
  <si>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</si>
  <si>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</si>
  <si>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</si>
  <si>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</si>
  <si>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</si>
  <si>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</si>
  <si>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</si>
  <si>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</si>
  <si>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</si>
  <si>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</si>
  <si>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</si>
  <si>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</si>
  <si>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</si>
  <si>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</si>
  <si>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</si>
  <si>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</si>
  <si>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</si>
  <si>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</si>
  <si>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</si>
  <si>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</si>
  <si>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</si>
  <si>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</si>
  <si>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</si>
  <si>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</si>
  <si>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</si>
  <si>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</si>
  <si>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</si>
  <si>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</si>
  <si>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</si>
  <si>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</si>
  <si>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</si>
  <si>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</si>
  <si>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</si>
  <si>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</si>
  <si>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</si>
  <si>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</si>
  <si>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</si>
  <si>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</si>
  <si>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</si>
  <si>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</si>
  <si>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</si>
  <si>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</si>
  <si>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</si>
  <si>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</si>
  <si>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</si>
  <si>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</si>
  <si>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</si>
  <si>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</si>
  <si>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</si>
  <si>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</si>
  <si>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</si>
  <si>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</si>
  <si>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</si>
  <si>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</si>
  <si>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</si>
  <si>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</si>
  <si>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</si>
  <si>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</si>
  <si>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</si>
  <si>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</si>
  <si>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</si>
  <si>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</si>
  <si>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</si>
  <si>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</si>
  <si>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</si>
  <si>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</si>
  <si>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</si>
  <si>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</si>
  <si>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</si>
  <si>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</si>
  <si>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</si>
  <si>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</si>
  <si>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</si>
  <si>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</si>
  <si>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</si>
  <si>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</si>
  <si>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</si>
  <si>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</si>
  <si>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</si>
  <si>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</si>
  <si>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</si>
  <si>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</si>
  <si>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</si>
  <si>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</si>
  <si>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</si>
  <si>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</si>
  <si>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</si>
  <si>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</si>
  <si>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</si>
  <si>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</si>
  <si>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</si>
  <si>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</si>
  <si>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</si>
  <si>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</si>
  <si>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</si>
  <si>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</si>
  <si>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</si>
  <si>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</si>
  <si>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</si>
  <si>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</si>
  <si>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</si>
  <si>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</si>
  <si>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</si>
  <si>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</si>
  <si>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</si>
  <si>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</si>
  <si>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</si>
  <si>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</si>
  <si>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</si>
  <si>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</si>
  <si>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</si>
  <si>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</si>
  <si>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</si>
  <si>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</si>
  <si>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</si>
  <si>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</si>
  <si>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</si>
  <si>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</si>
  <si>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</si>
  <si>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</si>
  <si>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</si>
  <si>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</si>
  <si>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</si>
  <si>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</si>
  <si>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</si>
  <si>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</si>
  <si>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</si>
  <si>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</si>
  <si>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</si>
  <si>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</si>
  <si>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</si>
  <si>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</si>
  <si>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</si>
  <si>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</si>
  <si>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</si>
  <si>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</si>
  <si>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</si>
  <si>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</si>
  <si>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</si>
  <si>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</si>
  <si>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</si>
  <si>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</si>
  <si>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</si>
  <si>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</si>
  <si>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</si>
  <si>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</si>
  <si>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</si>
  <si>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</si>
  <si>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</si>
  <si>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</si>
  <si>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</si>
  <si>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</si>
  <si>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</si>
  <si>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</si>
  <si>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</si>
  <si>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</si>
  <si>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</si>
  <si>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</si>
  <si>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</si>
  <si>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</si>
  <si>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</si>
  <si>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</si>
  <si>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</si>
  <si>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</si>
  <si>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</si>
  <si>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</si>
  <si>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</si>
  <si>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</si>
  <si>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</si>
  <si>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</si>
  <si>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</si>
  <si>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</si>
  <si>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</si>
  <si>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</si>
  <si>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</si>
  <si>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</si>
  <si>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</si>
  <si>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</si>
  <si>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</si>
  <si>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</si>
  <si>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</si>
  <si>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</si>
  <si>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</si>
  <si>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</si>
  <si>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</si>
  <si>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</si>
  <si>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</si>
  <si>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</si>
  <si>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</si>
  <si>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</si>
  <si>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</si>
  <si>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</si>
  <si>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</si>
  <si>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</si>
  <si>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</si>
  <si>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</si>
  <si>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</si>
  <si>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</si>
  <si>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</si>
  <si>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</si>
  <si>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</si>
  <si>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</si>
  <si>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</si>
  <si>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</si>
  <si>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</si>
  <si>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</si>
  <si>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</si>
  <si>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</si>
  <si>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</si>
  <si>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</si>
  <si>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</si>
  <si>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</si>
  <si>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</si>
  <si>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</si>
  <si>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</si>
  <si>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</si>
  <si>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</si>
  <si>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</si>
  <si>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</si>
  <si>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</si>
  <si>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</si>
  <si>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</si>
  <si>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</si>
  <si>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</si>
  <si>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</si>
  <si>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</si>
  <si>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</si>
  <si>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</si>
  <si>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</si>
  <si>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</si>
  <si>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</si>
  <si>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</si>
  <si>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</si>
  <si>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</si>
  <si>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</si>
  <si>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</si>
  <si>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</si>
  <si>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</si>
  <si>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</si>
  <si>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</si>
  <si>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</si>
  <si>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</si>
  <si>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</si>
  <si>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</si>
  <si>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</si>
  <si>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</si>
  <si>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</si>
  <si>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</si>
  <si>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</si>
  <si>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</si>
  <si>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</si>
  <si>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</si>
  <si>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</si>
  <si>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</si>
  <si>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</si>
  <si>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</si>
  <si>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</si>
  <si>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</si>
  <si>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</si>
  <si>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</si>
  <si>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</si>
  <si>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</si>
  <si>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</si>
  <si>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</si>
  <si>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</si>
  <si>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</si>
  <si>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</si>
  <si>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</si>
  <si>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</si>
  <si>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</si>
  <si>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</si>
  <si>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</si>
  <si>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</si>
  <si>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</si>
  <si>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</si>
  <si>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</si>
  <si>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</si>
  <si>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</si>
  <si>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</si>
  <si>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</si>
  <si>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</si>
  <si>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</si>
  <si>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</si>
  <si>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</si>
  <si>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</si>
  <si>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</si>
  <si>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</si>
  <si>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</si>
  <si>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</si>
  <si>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</si>
  <si>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</si>
  <si>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</si>
  <si>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</si>
  <si>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</si>
  <si>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</si>
  <si>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</si>
  <si>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</si>
  <si>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</si>
  <si>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</si>
  <si>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</si>
  <si>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</si>
  <si>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</si>
  <si>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</si>
  <si>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</si>
  <si>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</si>
  <si>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</si>
  <si>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</si>
  <si>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</si>
  <si>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</si>
  <si>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</si>
  <si>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</si>
  <si>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</si>
  <si>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</si>
  <si>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</si>
  <si>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</si>
  <si>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</si>
  <si>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</si>
  <si>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</si>
  <si>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</si>
  <si>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</si>
  <si>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</si>
  <si>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</si>
  <si>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</si>
  <si>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</si>
  <si>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</si>
  <si>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</si>
  <si>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</si>
  <si>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</si>
  <si>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</si>
  <si>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</si>
  <si>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</si>
  <si>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</si>
  <si>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</si>
  <si>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</si>
  <si>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</si>
  <si>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</si>
  <si>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</si>
  <si>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</si>
  <si>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</si>
  <si>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</si>
  <si>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</si>
  <si>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</si>
  <si>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</si>
  <si>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</si>
  <si>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</si>
  <si>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</si>
  <si>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</si>
  <si>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</si>
  <si>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</si>
  <si>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</si>
  <si>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</si>
  <si>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</si>
  <si>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</si>
  <si>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</si>
  <si>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</si>
  <si>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</si>
  <si>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</si>
  <si>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</si>
  <si>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</si>
  <si>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</si>
  <si>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</si>
  <si>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</si>
  <si>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</si>
  <si>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</si>
  <si>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</si>
  <si>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</si>
  <si>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</si>
  <si>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</si>
  <si>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</si>
  <si>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</si>
  <si>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</si>
  <si>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</si>
  <si>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</si>
  <si>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</si>
  <si>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</si>
  <si>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</si>
  <si>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</si>
  <si>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</si>
  <si>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</si>
  <si>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</si>
  <si>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</si>
  <si>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</si>
  <si>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</si>
  <si>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</si>
  <si>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</si>
  <si>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</si>
  <si>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</si>
  <si>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</si>
  <si>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</si>
  <si>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</si>
  <si>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</si>
  <si>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</si>
  <si>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</si>
  <si>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</si>
  <si>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</si>
  <si>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</si>
  <si>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</si>
  <si>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</si>
  <si>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</si>
  <si>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</si>
  <si>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</si>
  <si>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</si>
  <si>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</si>
  <si>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</si>
  <si>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</si>
  <si>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</si>
  <si>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</si>
  <si>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</si>
  <si>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</si>
  <si>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</si>
  <si>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</si>
  <si>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</si>
  <si>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</si>
  <si>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</si>
  <si>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</si>
  <si>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</si>
  <si>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</si>
  <si>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</si>
  <si>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</si>
  <si>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</si>
  <si>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</si>
  <si>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</si>
  <si>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</si>
  <si>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</si>
  <si>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</si>
  <si>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</si>
  <si>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</si>
  <si>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</si>
  <si>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</si>
  <si>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</si>
  <si>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</si>
  <si>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</si>
  <si>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</si>
  <si>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</si>
  <si>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</si>
  <si>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</si>
  <si>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</si>
  <si>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</si>
  <si>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</si>
  <si>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</si>
  <si>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</si>
  <si>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</si>
  <si>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</si>
  <si>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</si>
  <si>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</si>
  <si>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</si>
  <si>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</si>
  <si>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</si>
  <si>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</si>
  <si>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</si>
  <si>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</si>
  <si>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</si>
  <si>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</si>
  <si>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</si>
  <si>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</si>
  <si>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</si>
  <si>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</si>
  <si>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</si>
  <si>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</si>
  <si>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</si>
  <si>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</si>
  <si>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</si>
  <si>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</si>
  <si>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</si>
  <si>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</si>
  <si>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</si>
  <si>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</si>
  <si>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</si>
  <si>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</si>
  <si>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</si>
  <si>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</si>
  <si>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</si>
  <si>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</si>
  <si>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</si>
  <si>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</si>
  <si>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</si>
  <si>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</si>
  <si>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</si>
  <si>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</si>
  <si>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</si>
  <si>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</si>
  <si>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</si>
  <si>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</si>
  <si>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</si>
  <si>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</si>
  <si>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</si>
  <si>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</si>
  <si>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</si>
  <si>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</si>
  <si>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</si>
  <si>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</si>
  <si>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</si>
  <si>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</si>
  <si>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</si>
  <si>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</si>
  <si>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</si>
  <si>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</si>
  <si>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</si>
  <si>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</si>
  <si>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</si>
  <si>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</si>
  <si>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</si>
  <si>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</si>
  <si>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</si>
  <si>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</si>
  <si>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</si>
  <si>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</si>
  <si>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</si>
  <si>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</si>
  <si>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</si>
  <si>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</si>
  <si>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</si>
  <si>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</si>
  <si>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</si>
  <si>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</si>
  <si>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</si>
  <si>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</si>
  <si>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</si>
  <si>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</si>
  <si>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</si>
  <si>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</si>
  <si>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</si>
  <si>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</si>
  <si>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</si>
  <si>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</si>
  <si>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</si>
  <si>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</si>
  <si>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</si>
  <si>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</si>
  <si>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</si>
  <si>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</si>
  <si>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</si>
  <si>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</si>
  <si>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</si>
  <si>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</si>
  <si>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</si>
  <si>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</si>
  <si>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</si>
  <si>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</si>
  <si>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</si>
  <si>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</si>
  <si>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</si>
  <si>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</si>
  <si>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</si>
  <si>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</si>
  <si>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</si>
  <si>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</si>
  <si>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</si>
  <si>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</si>
  <si>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</si>
  <si>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</si>
  <si>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</si>
  <si>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</si>
  <si>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</si>
  <si>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</si>
  <si>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</si>
  <si>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</si>
  <si>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</si>
  <si>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</si>
  <si>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</si>
  <si>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</si>
  <si>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</si>
  <si>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</si>
  <si>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</si>
  <si>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</si>
  <si>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</si>
  <si>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</si>
  <si>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</si>
  <si>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</si>
  <si>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</si>
  <si>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</si>
  <si>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</si>
  <si>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</si>
  <si>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</si>
  <si>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</si>
  <si>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</si>
  <si>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</si>
  <si>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</si>
  <si>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</si>
  <si>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</si>
  <si>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</si>
  <si>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</si>
  <si>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</si>
  <si>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</si>
  <si>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</si>
  <si>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</si>
  <si>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</si>
  <si>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</si>
  <si>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</si>
  <si>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</si>
  <si>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</si>
  <si>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</si>
  <si>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</si>
  <si>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</si>
  <si>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</si>
  <si>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</si>
  <si>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</si>
  <si>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</si>
  <si>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</si>
  <si>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</si>
  <si>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</si>
  <si>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</si>
  <si>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</si>
  <si>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</si>
  <si>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</si>
  <si>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</si>
  <si>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</si>
  <si>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</si>
  <si>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</si>
  <si>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</si>
  <si>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</si>
  <si>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</si>
  <si>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</si>
  <si>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</si>
  <si>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</si>
  <si>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</si>
  <si>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</si>
  <si>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</si>
  <si>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</si>
  <si>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</si>
  <si>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</si>
  <si>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</si>
  <si>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</si>
  <si>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</si>
  <si>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</si>
  <si>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</si>
  <si>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</si>
  <si>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</si>
  <si>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</si>
  <si>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</si>
  <si>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</si>
  <si>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</si>
  <si>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</si>
  <si>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</si>
  <si>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</si>
  <si>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</si>
  <si>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</si>
  <si>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</si>
  <si>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</si>
  <si>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</si>
  <si>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</si>
  <si>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</si>
  <si>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</si>
  <si>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</si>
  <si>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</si>
  <si>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</si>
  <si>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</si>
  <si>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</si>
  <si>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</si>
  <si>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</si>
  <si>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</si>
  <si>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</si>
  <si>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</si>
  <si>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</si>
  <si>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</si>
  <si>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</si>
  <si>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</si>
  <si>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</si>
  <si>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</si>
  <si>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</si>
  <si>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</si>
  <si>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</si>
  <si>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</si>
  <si>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</si>
  <si>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</si>
  <si>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</si>
  <si>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</si>
  <si>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</si>
  <si>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</si>
  <si>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</si>
  <si>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</si>
  <si>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</si>
  <si>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</si>
  <si>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</si>
  <si>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</si>
  <si>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</si>
  <si>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</si>
  <si>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</si>
  <si>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</si>
  <si>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</si>
  <si>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</si>
  <si>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</si>
  <si>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</si>
  <si>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</si>
  <si>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</si>
  <si>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</si>
  <si>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</si>
  <si>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</si>
  <si>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</si>
  <si>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</si>
  <si>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</si>
  <si>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</si>
  <si>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</si>
  <si>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</si>
  <si>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</si>
  <si>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</si>
  <si>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</si>
  <si>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</si>
  <si>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</si>
  <si>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</si>
  <si>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</si>
  <si>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</si>
  <si>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</si>
  <si>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</si>
  <si>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</si>
  <si>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</si>
  <si>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</si>
  <si>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</si>
  <si>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</si>
  <si>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</si>
  <si>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</si>
  <si>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</si>
  <si>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</si>
  <si>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</si>
  <si>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</si>
  <si>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</si>
  <si>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</si>
  <si>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</si>
  <si>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</si>
  <si>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</si>
  <si>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</si>
  <si>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</si>
  <si>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</si>
  <si>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</si>
  <si>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</si>
  <si>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</si>
  <si>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</si>
  <si>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</si>
  <si>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</si>
  <si>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</si>
  <si>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</si>
  <si>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</si>
  <si>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</si>
  <si>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</si>
  <si>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</si>
  <si>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</si>
  <si>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</si>
  <si>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</si>
  <si>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</si>
  <si>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</si>
  <si>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</si>
  <si>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</si>
  <si>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</si>
  <si>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</si>
  <si>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</si>
  <si>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</si>
  <si>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</si>
  <si>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</si>
  <si>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</si>
  <si>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</si>
  <si>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</si>
  <si>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</si>
  <si>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</si>
  <si>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</si>
  <si>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</si>
  <si>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</si>
  <si>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</si>
  <si>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</si>
  <si>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</si>
  <si>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</si>
  <si>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</si>
  <si>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</si>
  <si>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</si>
  <si>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</si>
  <si>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</si>
  <si>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</si>
  <si>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</si>
  <si>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</si>
  <si>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</si>
  <si>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</si>
  <si>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</si>
  <si>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</si>
  <si>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</si>
  <si>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</si>
  <si>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</si>
  <si>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</si>
  <si>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</si>
  <si>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</si>
  <si>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</si>
  <si>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</si>
  <si>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</si>
  <si>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</si>
  <si>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</si>
  <si>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</si>
  <si>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</si>
  <si>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</si>
  <si>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</si>
  <si>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</si>
  <si>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</si>
  <si>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</si>
  <si>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</si>
  <si>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</si>
  <si>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</si>
  <si>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</si>
  <si>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</si>
  <si>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</si>
  <si>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</si>
  <si>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</si>
  <si>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</si>
  <si>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</si>
  <si>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</si>
  <si>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</si>
  <si>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</si>
  <si>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</si>
  <si>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</si>
  <si>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</si>
  <si>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</si>
  <si>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</si>
  <si>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</si>
  <si>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</si>
  <si>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</si>
  <si>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</si>
  <si>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</si>
  <si>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</si>
  <si>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</si>
  <si>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</si>
  <si>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</si>
  <si>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</si>
  <si>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</si>
  <si>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</si>
  <si>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</si>
  <si>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</si>
  <si>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</si>
  <si>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</si>
  <si>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</si>
  <si>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</si>
  <si>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</si>
  <si>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</si>
  <si>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</si>
  <si>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</si>
  <si>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</si>
  <si>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</si>
  <si>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</si>
  <si>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</si>
  <si>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</si>
  <si>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</si>
  <si>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</si>
  <si>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</si>
  <si>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</si>
  <si>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</si>
  <si>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</si>
  <si>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</si>
  <si>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</si>
  <si>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</si>
  <si>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</si>
  <si>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</si>
  <si>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</si>
  <si>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</si>
  <si>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</si>
  <si>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</si>
  <si>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</si>
  <si>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</si>
  <si>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</si>
  <si>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</si>
  <si>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</si>
  <si>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</si>
  <si>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</si>
  <si>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</si>
  <si>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</si>
  <si>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</si>
  <si>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</si>
  <si>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</si>
  <si>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</si>
  <si>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</si>
  <si>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</si>
  <si>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</si>
  <si>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</si>
  <si>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</si>
  <si>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</si>
  <si>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</si>
  <si>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</si>
  <si>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</si>
  <si>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</si>
  <si>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</si>
  <si>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</si>
  <si>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</si>
  <si>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</si>
  <si>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</si>
  <si>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</si>
  <si>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</si>
  <si>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</si>
  <si>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</si>
  <si>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</si>
  <si>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</si>
  <si>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</si>
  <si>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</si>
  <si>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</si>
  <si>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</si>
  <si>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</si>
  <si>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</si>
  <si>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</si>
  <si>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</si>
  <si>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</si>
  <si>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</si>
  <si>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</si>
  <si>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</si>
  <si>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</si>
  <si>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</si>
  <si>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</si>
  <si>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</si>
  <si>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</si>
  <si>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</si>
  <si>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</si>
  <si>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</si>
  <si>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</si>
  <si>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</si>
  <si>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</si>
  <si>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</si>
  <si>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</si>
  <si>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</si>
  <si>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</si>
  <si>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</si>
  <si>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</si>
  <si>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</si>
  <si>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</si>
  <si>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</si>
  <si>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</si>
  <si>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</si>
  <si>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</si>
  <si>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</si>
  <si>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</si>
  <si>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</si>
  <si>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</si>
  <si>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</si>
  <si>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</si>
  <si>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</si>
  <si>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</si>
  <si>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</si>
  <si>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</si>
  <si>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</si>
  <si>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</si>
  <si>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</si>
  <si>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</si>
  <si>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</si>
  <si>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</si>
  <si>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</si>
  <si>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</si>
  <si>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</si>
  <si>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</si>
  <si>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</si>
  <si>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</si>
  <si>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</si>
  <si>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</si>
  <si>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</si>
  <si>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</si>
  <si>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</si>
  <si>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</si>
  <si>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</si>
  <si>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</si>
  <si>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</si>
  <si>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</si>
  <si>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</si>
  <si>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</si>
  <si>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</si>
  <si>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</si>
  <si>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</si>
  <si>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</si>
  <si>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</si>
  <si>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</si>
  <si>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</si>
  <si>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</si>
  <si>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</si>
  <si>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</si>
  <si>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</si>
  <si>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</si>
  <si>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</si>
  <si>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</si>
  <si>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</si>
  <si>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</si>
  <si>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</si>
  <si>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</si>
  <si>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</si>
  <si>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</si>
  <si>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</si>
  <si>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</si>
  <si>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</si>
  <si>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</si>
  <si>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</si>
  <si>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</si>
  <si>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</si>
  <si>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</si>
  <si>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</si>
  <si>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</si>
  <si>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</si>
  <si>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</si>
  <si>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</si>
  <si>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</si>
  <si>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</si>
  <si>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</si>
  <si>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</si>
  <si>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</si>
  <si>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</si>
  <si>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</si>
  <si>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</si>
  <si>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</si>
  <si>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</si>
  <si>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</si>
  <si>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</si>
  <si>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</si>
  <si>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</si>
  <si>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</si>
  <si>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</si>
  <si>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</si>
  <si>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</si>
  <si>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</si>
  <si>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</si>
  <si>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</si>
  <si>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</si>
  <si>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</si>
  <si>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</si>
  <si>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</si>
  <si>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</si>
  <si>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</si>
  <si>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</si>
  <si>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</si>
  <si>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</si>
  <si>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</si>
  <si>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</si>
  <si>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</si>
  <si>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</si>
  <si>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</si>
  <si>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</si>
  <si>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</si>
  <si>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</si>
  <si>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</si>
  <si>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</si>
  <si>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</si>
  <si>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</si>
  <si>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</si>
  <si>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</si>
  <si>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</si>
  <si>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</si>
  <si>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</si>
  <si>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</si>
  <si>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</si>
  <si>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</si>
  <si>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</si>
  <si>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</si>
  <si>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</si>
  <si>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</si>
  <si>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</si>
  <si>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</si>
  <si>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</si>
  <si>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</si>
  <si>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</si>
  <si>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</si>
  <si>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</si>
  <si>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</si>
  <si>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</si>
  <si>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</si>
  <si>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</si>
  <si>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</si>
  <si>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</si>
  <si>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</si>
  <si>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</si>
  <si>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</si>
  <si>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</si>
  <si>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</si>
  <si>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</si>
  <si>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</si>
  <si>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</si>
  <si>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</si>
  <si>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</si>
  <si>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</si>
  <si>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</si>
  <si>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</si>
  <si>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</si>
  <si>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</si>
  <si>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</si>
  <si>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</si>
  <si>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</si>
  <si>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</si>
  <si>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</si>
  <si>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</si>
  <si>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</si>
  <si>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</si>
  <si>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</si>
  <si>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</si>
  <si>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</si>
  <si>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</si>
  <si>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</si>
  <si>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</si>
  <si>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</si>
  <si>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</si>
  <si>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</si>
  <si>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</si>
  <si>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</si>
  <si>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</si>
  <si>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</si>
  <si>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</si>
  <si>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</si>
  <si>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</si>
  <si>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</si>
  <si>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</si>
  <si>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</si>
  <si>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</si>
  <si>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</si>
  <si>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</si>
  <si>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</si>
  <si>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</si>
  <si>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</si>
  <si>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</si>
  <si>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</si>
  <si>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</si>
  <si>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</si>
  <si>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</si>
  <si>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</si>
  <si>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</si>
  <si>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</si>
  <si>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</si>
  <si>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</si>
  <si>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</si>
  <si>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</si>
  <si>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</si>
  <si>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</si>
  <si>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</si>
  <si>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</si>
  <si>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</si>
  <si>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</si>
  <si>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</si>
  <si>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</si>
  <si>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</si>
  <si>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</si>
  <si>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</si>
  <si>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</si>
  <si>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</si>
  <si>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</si>
  <si>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</si>
  <si>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</si>
  <si>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</si>
  <si>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</si>
  <si>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</si>
  <si>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</si>
  <si>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</si>
  <si>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</si>
  <si>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</si>
  <si>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</si>
  <si>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</si>
  <si>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</si>
  <si>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</si>
  <si>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</si>
  <si>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</si>
  <si>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</si>
  <si>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</si>
  <si>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</si>
  <si>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</si>
  <si>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</si>
  <si>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</si>
  <si>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</si>
  <si>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</si>
  <si>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</si>
  <si>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</si>
  <si>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</si>
  <si>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</si>
  <si>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</si>
  <si>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</si>
  <si>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</si>
  <si>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</si>
  <si>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</si>
  <si>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</si>
  <si>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</si>
  <si>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</si>
  <si>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</si>
  <si>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</si>
  <si>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</si>
  <si>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</si>
  <si>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</si>
  <si>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</si>
  <si>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</si>
  <si>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</si>
  <si>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</si>
  <si>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</si>
  <si>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</si>
  <si>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</si>
  <si>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</si>
  <si>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</si>
  <si>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</si>
  <si>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</si>
  <si>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</si>
  <si>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</si>
  <si>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</si>
  <si>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</si>
  <si>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</si>
  <si>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</si>
  <si>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</si>
  <si>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</si>
  <si>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</si>
  <si>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</si>
  <si>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</si>
  <si>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</si>
  <si>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</si>
  <si>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</si>
  <si>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</si>
  <si>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</si>
  <si>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</si>
  <si>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</si>
  <si>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</si>
  <si>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</si>
  <si>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</si>
  <si>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</si>
  <si>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</si>
  <si>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</si>
  <si>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</si>
  <si>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</si>
  <si>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</si>
  <si>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</si>
  <si>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</si>
  <si>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</si>
  <si>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</si>
  <si>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</si>
  <si>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</si>
  <si>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</si>
  <si>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</si>
  <si>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</si>
  <si>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</si>
  <si>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</si>
  <si>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</si>
  <si>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</si>
  <si>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</si>
  <si>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</si>
  <si>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</si>
  <si>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</si>
  <si>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</si>
  <si>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</si>
  <si>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</si>
  <si>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</si>
  <si>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</si>
  <si>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</si>
  <si>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</si>
  <si>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</si>
  <si>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</si>
  <si>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</si>
  <si>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</si>
  <si>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</si>
  <si>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</si>
  <si>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</si>
  <si>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</si>
  <si>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</si>
  <si>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</si>
  <si>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</si>
  <si>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</si>
  <si>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</si>
  <si>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</si>
  <si>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</si>
  <si>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</si>
  <si>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</si>
  <si>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</si>
  <si>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</si>
  <si>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</si>
  <si>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</si>
  <si>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</si>
  <si>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</si>
  <si>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</si>
  <si>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</si>
  <si>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</si>
  <si>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</si>
  <si>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</si>
  <si>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</si>
  <si>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</si>
  <si>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</si>
  <si>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</si>
  <si>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</si>
  <si>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</si>
  <si>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</si>
  <si>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</si>
  <si>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</si>
  <si>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</si>
  <si>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</si>
  <si>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</si>
  <si>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</si>
  <si>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</si>
  <si>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</si>
  <si>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</si>
  <si>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</si>
  <si>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</si>
  <si>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</si>
  <si>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</si>
  <si>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</si>
  <si>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</si>
  <si>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</si>
  <si>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</si>
  <si>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</si>
  <si>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</si>
  <si>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</si>
  <si>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</si>
  <si>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</si>
  <si>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</si>
  <si>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</si>
  <si>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</si>
  <si>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</si>
  <si>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</si>
  <si>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</si>
  <si>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</si>
  <si>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</si>
  <si>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</si>
  <si>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</si>
  <si>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</si>
  <si>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</si>
  <si>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</si>
  <si>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</si>
  <si>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</si>
  <si>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</si>
  <si>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</si>
  <si>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</si>
  <si>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</si>
  <si>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</si>
  <si>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</si>
  <si>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</si>
  <si>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</si>
  <si>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</si>
  <si>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</si>
  <si>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</si>
  <si>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</si>
  <si>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</si>
  <si>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</si>
  <si>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</si>
  <si>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</si>
  <si>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</si>
  <si>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</si>
  <si>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</si>
  <si>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</si>
  <si>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</si>
  <si>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</si>
  <si>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</si>
  <si>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</si>
  <si>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</si>
  <si>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</si>
  <si>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</si>
  <si>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</si>
  <si>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</si>
  <si>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</si>
  <si>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</si>
  <si>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</si>
  <si>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</si>
  <si>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</si>
  <si>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</si>
  <si>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</si>
  <si>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</si>
  <si>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</si>
  <si>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</si>
  <si>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</si>
  <si>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</si>
  <si>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</si>
  <si>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</si>
  <si>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</si>
  <si>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</si>
  <si>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</si>
  <si>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</si>
  <si>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</si>
  <si>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</si>
  <si>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</si>
  <si>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</si>
  <si>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</si>
  <si>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</si>
  <si>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</si>
  <si>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</si>
  <si>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</si>
  <si>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</si>
  <si>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</si>
  <si>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</si>
  <si>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</si>
  <si>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</si>
  <si>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</si>
  <si>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</si>
  <si>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</si>
  <si>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</si>
  <si>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</si>
  <si>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</si>
  <si>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</si>
  <si>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</si>
  <si>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</si>
  <si>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</si>
  <si>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</si>
  <si>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</si>
  <si>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</si>
  <si>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</si>
  <si>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</si>
  <si>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</si>
  <si>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</si>
  <si>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</si>
  <si>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</si>
  <si>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</si>
  <si>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</si>
  <si>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</si>
  <si>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</si>
  <si>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</si>
  <si>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</si>
  <si>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</si>
  <si>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</si>
  <si>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</si>
  <si>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</si>
  <si>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</si>
  <si>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</si>
  <si>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</si>
  <si>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</si>
  <si>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</si>
  <si>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</si>
  <si>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</si>
  <si>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</si>
  <si>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</si>
  <si>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</si>
  <si>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</si>
  <si>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</si>
  <si>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</si>
  <si>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</si>
  <si>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</si>
  <si>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</si>
  <si>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</si>
  <si>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</si>
  <si>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</si>
  <si>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</si>
  <si>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</si>
  <si>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</si>
  <si>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</si>
  <si>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</si>
  <si>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</si>
  <si>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</si>
  <si>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</si>
  <si>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</si>
  <si>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</si>
  <si>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</si>
  <si>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</si>
  <si>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</si>
  <si>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</si>
  <si>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</si>
  <si>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</si>
  <si>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</si>
  <si>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</si>
  <si>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</si>
  <si>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</si>
  <si>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</si>
  <si>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</si>
  <si>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</si>
  <si>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</si>
  <si>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</si>
  <si>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</si>
  <si>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</si>
  <si>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</si>
  <si>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</si>
  <si>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</si>
  <si>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</si>
  <si>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</si>
  <si>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</si>
  <si>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</si>
  <si>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</si>
  <si>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</si>
  <si>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</si>
  <si>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</si>
  <si>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</si>
  <si>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</si>
  <si>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</si>
  <si>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</si>
  <si>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</si>
  <si>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</si>
  <si>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</si>
  <si>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</si>
  <si>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</si>
  <si>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</si>
  <si>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</si>
  <si>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</si>
  <si>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</si>
  <si>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</si>
  <si>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</si>
  <si>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</si>
  <si>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</si>
  <si>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</si>
  <si>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</si>
  <si>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</si>
  <si>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</si>
  <si>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</si>
  <si>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</si>
  <si>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</si>
  <si>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</si>
  <si>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</si>
  <si>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</si>
  <si>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</si>
  <si>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</si>
  <si>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</si>
  <si>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</si>
  <si>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</si>
  <si>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</si>
  <si>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</si>
  <si>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</si>
  <si>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</si>
  <si>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</si>
  <si>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</si>
  <si>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</si>
  <si>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</si>
  <si>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</si>
  <si>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</si>
  <si>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</si>
  <si>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</si>
  <si>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</si>
  <si>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</si>
  <si>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</si>
  <si>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</si>
  <si>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</si>
  <si>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</si>
  <si>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</si>
  <si>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</si>
  <si>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</si>
  <si>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</si>
  <si>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</si>
  <si>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</si>
  <si>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</si>
  <si>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</si>
  <si>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</si>
  <si>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</si>
  <si>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</si>
  <si>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</si>
  <si>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</si>
  <si>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</si>
  <si>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</si>
  <si>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</si>
  <si>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</si>
  <si>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</si>
  <si>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</si>
  <si>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</si>
  <si>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</si>
  <si>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</si>
  <si>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</si>
  <si>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</si>
  <si>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</si>
  <si>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</si>
  <si>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</si>
  <si>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</si>
  <si>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</si>
  <si>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</si>
  <si>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</si>
  <si>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</si>
  <si>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</si>
  <si>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</si>
  <si>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</si>
  <si>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</si>
  <si>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</si>
  <si>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</si>
  <si>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</si>
  <si>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</si>
  <si>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</si>
  <si>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</si>
  <si>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</si>
  <si>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</si>
  <si>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</si>
  <si>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</si>
  <si>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</si>
  <si>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</si>
  <si>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</si>
  <si>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</si>
  <si>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</si>
  <si>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</si>
  <si>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</si>
  <si>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</si>
  <si>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</si>
  <si>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</si>
  <si>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</si>
  <si>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</si>
  <si>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</si>
  <si>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</si>
  <si>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</si>
  <si>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</si>
  <si>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</si>
  <si>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</si>
  <si>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</si>
  <si>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</si>
  <si>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</si>
  <si>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</si>
  <si>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</si>
  <si>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</si>
  <si>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</si>
  <si>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</si>
  <si>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</si>
  <si>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</si>
  <si>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</si>
  <si>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</si>
  <si>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</si>
  <si>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</si>
  <si>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</si>
  <si>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</si>
  <si>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</si>
  <si>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</si>
  <si>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</si>
  <si>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</si>
  <si>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</si>
  <si>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</si>
  <si>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</si>
  <si>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</si>
  <si>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</si>
  <si>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</si>
  <si>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</si>
  <si>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</si>
  <si>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</si>
  <si>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</si>
  <si>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</si>
  <si>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</si>
  <si>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</si>
  <si>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</si>
  <si>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</si>
  <si>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</si>
  <si>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</si>
  <si>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</si>
  <si>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</si>
  <si>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</si>
  <si>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</si>
  <si>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</si>
  <si>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</si>
  <si>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</si>
  <si>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</si>
  <si>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</si>
  <si>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</si>
  <si>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</si>
  <si>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</si>
  <si>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</si>
  <si>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</si>
  <si>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</si>
  <si>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</si>
  <si>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</si>
  <si>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</si>
  <si>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</si>
  <si>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</si>
  <si>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</si>
  <si>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</si>
  <si>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</si>
  <si>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</si>
  <si>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</si>
  <si>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</si>
  <si>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</si>
  <si>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</si>
  <si>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</si>
  <si>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</si>
  <si>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</si>
  <si>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</si>
  <si>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</si>
  <si>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</si>
  <si>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</si>
  <si>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</si>
  <si>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</si>
  <si>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</si>
  <si>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</si>
  <si>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</si>
  <si>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</si>
  <si>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</si>
  <si>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</si>
  <si>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</si>
  <si>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</si>
  <si>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</si>
  <si>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</si>
  <si>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</si>
  <si>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</si>
  <si>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</si>
  <si>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</si>
  <si>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</si>
  <si>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</si>
  <si>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</si>
  <si>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</si>
  <si>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</si>
  <si>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</si>
  <si>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</si>
  <si>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</si>
  <si>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</si>
  <si>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</si>
  <si>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</si>
  <si>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</si>
  <si>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</si>
  <si>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</si>
  <si>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</si>
  <si>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</si>
  <si>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</si>
  <si>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</si>
  <si>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</si>
  <si>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</si>
  <si>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</si>
  <si>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</si>
  <si>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</si>
  <si>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</si>
  <si>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</si>
  <si>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</si>
  <si>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</si>
  <si>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</si>
  <si>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</si>
  <si>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</si>
  <si>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</si>
  <si>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</si>
  <si>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</si>
  <si>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</si>
  <si>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</si>
  <si>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</si>
  <si>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</si>
  <si>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</si>
  <si>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</si>
  <si>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</si>
  <si>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</si>
  <si>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</si>
  <si>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</si>
  <si>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</si>
  <si>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</si>
  <si>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</si>
  <si>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</si>
  <si>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</si>
  <si>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</si>
  <si>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</si>
  <si>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</si>
  <si>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</si>
  <si>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</si>
  <si>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</si>
  <si>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</si>
  <si>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</si>
  <si>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</si>
  <si>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</si>
  <si>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</si>
  <si>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</si>
  <si>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</si>
  <si>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</si>
  <si>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</si>
  <si>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</si>
  <si>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</si>
  <si>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</si>
  <si>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</si>
  <si>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</si>
  <si>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</si>
  <si>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</si>
  <si>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</si>
  <si>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</si>
  <si>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</si>
  <si>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</si>
  <si>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</si>
  <si>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</si>
  <si>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</si>
  <si>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</si>
  <si>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</si>
  <si>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</si>
  <si>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</si>
  <si>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</si>
  <si>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</si>
  <si>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</si>
  <si>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</si>
  <si>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</si>
  <si>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</si>
  <si>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</si>
  <si>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</si>
  <si>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</si>
  <si>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</si>
  <si>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</si>
  <si>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</si>
  <si>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</si>
  <si>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</si>
  <si>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</si>
  <si>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</si>
  <si>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</si>
  <si>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</si>
  <si>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</si>
  <si>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</si>
  <si>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</si>
  <si>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</si>
  <si>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</si>
  <si>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</si>
  <si>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</si>
  <si>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</si>
  <si>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</si>
  <si>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</si>
  <si>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</si>
  <si>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</si>
  <si>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</si>
  <si>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</si>
  <si>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</si>
  <si>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</si>
  <si>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</si>
  <si>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</si>
  <si>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</si>
  <si>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</si>
  <si>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</si>
  <si>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</si>
  <si>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</si>
  <si>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</si>
  <si>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</si>
  <si>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</si>
  <si>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</si>
  <si>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</si>
  <si>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</si>
  <si>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</si>
  <si>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</si>
  <si>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</si>
  <si>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</si>
  <si>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</si>
  <si>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</si>
  <si>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</si>
  <si>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</si>
  <si>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</si>
  <si>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</si>
  <si>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</si>
  <si>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</si>
  <si>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</si>
  <si>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</si>
  <si>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</si>
  <si>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</si>
  <si>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</si>
  <si>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</si>
  <si>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</si>
  <si>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</si>
  <si>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</si>
  <si>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</si>
  <si>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</si>
  <si>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</si>
  <si>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</si>
  <si>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</si>
  <si>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</si>
  <si>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</si>
  <si>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</si>
  <si>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</si>
  <si>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</si>
  <si>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</si>
  <si>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</si>
  <si>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</si>
  <si>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</si>
  <si>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</si>
  <si>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</si>
  <si>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</si>
  <si>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</si>
  <si>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</si>
  <si>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</si>
  <si>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</si>
  <si>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</si>
  <si>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</si>
  <si>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</si>
  <si>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</si>
  <si>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</si>
  <si>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</si>
  <si>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</si>
  <si>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</si>
  <si>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</si>
  <si>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</si>
  <si>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</si>
  <si>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</si>
  <si>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</si>
  <si>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</si>
  <si>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</si>
  <si>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</si>
  <si>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</si>
  <si>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</si>
  <si>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</si>
  <si>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</si>
  <si>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</si>
  <si>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</si>
  <si>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</si>
  <si>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</si>
  <si>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</si>
  <si>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</si>
  <si>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</si>
  <si>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</si>
  <si>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</si>
  <si>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</si>
  <si>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</si>
  <si>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</si>
  <si>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</si>
  <si>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</si>
  <si>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</si>
  <si>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</si>
  <si>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</si>
  <si>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</si>
  <si>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</si>
  <si>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</si>
  <si>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</si>
  <si>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</si>
  <si>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</si>
  <si>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</si>
  <si>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</si>
  <si>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</si>
  <si>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</si>
  <si>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</si>
  <si>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</si>
  <si>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</si>
  <si>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</si>
  <si>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</si>
  <si>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</si>
  <si>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</si>
  <si>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</si>
  <si>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</si>
  <si>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</si>
  <si>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</si>
  <si>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</si>
  <si>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</si>
  <si>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</si>
  <si>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</si>
  <si>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</si>
  <si>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</si>
  <si>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</si>
  <si>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</si>
  <si>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</si>
  <si>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</si>
  <si>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</si>
  <si>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</si>
  <si>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</si>
  <si>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</si>
  <si>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</si>
  <si>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</si>
  <si>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</si>
  <si>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</si>
  <si>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</si>
  <si>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</si>
  <si>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</si>
  <si>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</si>
  <si>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</si>
  <si>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</si>
  <si>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</si>
  <si>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</si>
  <si>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</si>
  <si>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</si>
  <si>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</si>
  <si>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</si>
  <si>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</si>
  <si>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</si>
  <si>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</si>
  <si>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</si>
  <si>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</si>
  <si>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</si>
  <si>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</si>
  <si>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</si>
  <si>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</si>
  <si>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</si>
  <si>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</si>
  <si>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</si>
  <si>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</si>
  <si>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</si>
  <si>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</si>
  <si>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</si>
  <si>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</si>
  <si>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</si>
  <si>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</si>
  <si>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</si>
  <si>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</si>
  <si>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</si>
  <si>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</si>
  <si>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</si>
  <si>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</si>
  <si>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</si>
  <si>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</si>
  <si>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</si>
  <si>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</si>
  <si>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</si>
  <si>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</si>
  <si>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</si>
  <si>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</si>
  <si>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</si>
  <si>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</si>
  <si>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</si>
  <si>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</si>
  <si>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</si>
  <si>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</si>
  <si>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</si>
  <si>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</si>
  <si>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</si>
  <si>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</si>
  <si>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</si>
  <si>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</si>
  <si>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</si>
  <si>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</si>
  <si>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</si>
  <si>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</si>
  <si>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</si>
  <si>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</si>
  <si>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</si>
  <si>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</si>
  <si>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</si>
  <si>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</si>
  <si>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</si>
  <si>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</si>
  <si>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</si>
  <si>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</si>
  <si>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</si>
  <si>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</si>
  <si>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</si>
  <si>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</si>
  <si>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</si>
  <si>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</si>
  <si>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</si>
  <si>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</si>
  <si>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</si>
  <si>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</si>
  <si>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</si>
  <si>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</si>
  <si>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</si>
  <si>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</si>
  <si>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</si>
  <si>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</si>
  <si>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</si>
  <si>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</si>
  <si>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</si>
  <si>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</si>
  <si>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</si>
  <si>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</si>
  <si>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</si>
  <si>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</si>
  <si>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</si>
  <si>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</si>
  <si>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</si>
  <si>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</si>
  <si>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</si>
  <si>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</si>
  <si>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</si>
  <si>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</si>
  <si>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</si>
  <si>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</si>
  <si>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</si>
  <si>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</si>
  <si>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</si>
  <si>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</si>
  <si>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</si>
  <si>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</si>
  <si>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</si>
  <si>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</si>
  <si>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</si>
  <si>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</si>
  <si>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</si>
  <si>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</si>
  <si>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</si>
  <si>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</si>
  <si>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</si>
  <si>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</si>
  <si>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</si>
  <si>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</si>
  <si>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</si>
  <si>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</si>
  <si>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</si>
  <si>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</si>
  <si>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</si>
  <si>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</si>
  <si>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</si>
  <si>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</si>
  <si>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</si>
  <si>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</si>
  <si>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</si>
  <si>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</si>
  <si>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</si>
  <si>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</si>
  <si>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</si>
  <si>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</si>
  <si>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</si>
  <si>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</si>
  <si>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</si>
  <si>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</si>
  <si>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</si>
  <si>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</si>
  <si>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</si>
  <si>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</si>
  <si>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</si>
  <si>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</si>
  <si>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</si>
  <si>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</si>
  <si>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</si>
  <si>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</si>
  <si>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</si>
  <si>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</si>
  <si>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</si>
  <si>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</si>
  <si>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</si>
  <si>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</si>
  <si>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</si>
  <si>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</si>
  <si>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</si>
  <si>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</si>
  <si>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</si>
  <si>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</si>
  <si>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</si>
  <si>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</si>
  <si>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</si>
  <si>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</si>
  <si>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</si>
  <si>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</si>
  <si>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</si>
  <si>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</si>
  <si>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</si>
  <si>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</si>
  <si>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</si>
  <si>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</si>
  <si>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</si>
  <si>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</si>
  <si>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</si>
  <si>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</si>
  <si>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</si>
  <si>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</si>
  <si>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</si>
  <si>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</si>
  <si>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</si>
  <si>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</si>
  <si>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</si>
  <si>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</si>
  <si>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</si>
  <si>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</si>
  <si>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</si>
  <si>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</si>
  <si>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</si>
  <si>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</si>
  <si>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</si>
  <si>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</si>
  <si>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</si>
  <si>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</si>
  <si>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</si>
  <si>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</si>
  <si>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</si>
  <si>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</si>
  <si>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</si>
  <si>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</si>
  <si>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</si>
  <si>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</si>
  <si>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</si>
  <si>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</si>
  <si>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</si>
  <si>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</si>
  <si>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</si>
  <si>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</si>
  <si>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</si>
  <si>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</si>
  <si>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</si>
  <si>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</si>
  <si>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</si>
  <si>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</si>
  <si>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</si>
  <si>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</si>
  <si>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</si>
  <si>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</si>
  <si>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</si>
  <si>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</si>
  <si>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</si>
  <si>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</si>
  <si>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</si>
  <si>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</si>
  <si>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</si>
  <si>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</si>
  <si>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</si>
  <si>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</si>
  <si>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</si>
  <si>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</si>
  <si>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</si>
  <si>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</si>
  <si>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</si>
  <si>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</si>
  <si>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</si>
  <si>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</si>
  <si>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</si>
  <si>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</si>
  <si>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</si>
  <si>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</si>
  <si>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</si>
  <si>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</si>
  <si>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</si>
  <si>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</si>
  <si>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</si>
  <si>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</si>
  <si>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</si>
  <si>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</si>
  <si>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</si>
  <si>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</si>
  <si>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</si>
  <si>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</si>
  <si>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</si>
  <si>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</si>
  <si>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</si>
  <si>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</si>
  <si>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</si>
  <si>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</si>
  <si>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</si>
  <si>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</si>
  <si>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</si>
  <si>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</si>
  <si>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</si>
  <si>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</si>
  <si>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</si>
  <si>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</si>
  <si>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</si>
  <si>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</si>
  <si>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</si>
  <si>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</si>
  <si>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</si>
  <si>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</si>
  <si>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</si>
  <si>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</si>
  <si>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</si>
  <si>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</si>
  <si>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</si>
  <si>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</si>
  <si>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</si>
  <si>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</si>
  <si>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</si>
  <si>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</si>
  <si>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</si>
  <si>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</si>
  <si>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</si>
  <si>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</si>
  <si>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</si>
  <si>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</si>
  <si>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</si>
  <si>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</si>
  <si>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</si>
  <si>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</si>
  <si>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</si>
  <si>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</si>
  <si>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</si>
  <si>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</si>
  <si>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</si>
  <si>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</si>
  <si>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</si>
  <si>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</si>
  <si>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</si>
  <si>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</si>
  <si>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</si>
  <si>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</si>
  <si>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</si>
  <si>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</si>
  <si>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</si>
  <si>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</si>
  <si>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</si>
  <si>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</si>
  <si>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</si>
  <si>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</si>
  <si>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</si>
  <si>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</si>
  <si>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</si>
  <si>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</si>
  <si>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</si>
  <si>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</si>
  <si>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</si>
  <si>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</si>
  <si>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</si>
  <si>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</si>
  <si>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</si>
  <si>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</si>
  <si>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</si>
  <si>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</si>
  <si>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</si>
  <si>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</si>
  <si>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</si>
  <si>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</si>
  <si>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</si>
  <si>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</si>
  <si>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</si>
  <si>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</si>
  <si>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</si>
  <si>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</si>
  <si>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</si>
  <si>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</si>
  <si>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</si>
  <si>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</si>
  <si>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</si>
  <si>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</si>
  <si>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</si>
  <si>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</si>
  <si>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</si>
  <si>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</si>
  <si>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</si>
  <si>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</si>
  <si>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</si>
  <si>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</si>
  <si>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</si>
  <si>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</si>
  <si>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</si>
  <si>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</si>
  <si>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</si>
  <si>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</si>
  <si>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</si>
  <si>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</si>
  <si>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</si>
  <si>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</si>
  <si>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</si>
  <si>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</si>
  <si>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</si>
  <si>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</si>
  <si>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</si>
  <si>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</si>
  <si>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</si>
  <si>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</si>
  <si>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</si>
  <si>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</si>
  <si>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</si>
  <si>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</si>
  <si>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</si>
  <si>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</si>
  <si>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</si>
  <si>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</si>
  <si>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</si>
  <si>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</si>
  <si>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</si>
  <si>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</si>
  <si>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</si>
  <si>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</si>
  <si>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</si>
  <si>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</si>
  <si>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</si>
  <si>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</si>
  <si>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</si>
  <si>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</si>
  <si>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</si>
  <si>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</si>
  <si>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</si>
  <si>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</si>
  <si>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</si>
  <si>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</si>
  <si>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</si>
  <si>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</si>
  <si>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</si>
  <si>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</si>
  <si>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</si>
  <si>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</si>
  <si>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</si>
  <si>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</si>
  <si>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</si>
  <si>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</si>
  <si>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</si>
  <si>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</si>
  <si>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</si>
  <si>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</si>
  <si>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</si>
  <si>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</si>
  <si>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</si>
  <si>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</si>
  <si>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</si>
  <si>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</si>
  <si>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</si>
  <si>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</si>
  <si>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</si>
  <si>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</si>
  <si>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</si>
  <si>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</si>
  <si>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</si>
  <si>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</si>
  <si>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</si>
  <si>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</si>
  <si>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</si>
  <si>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</si>
  <si>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</si>
  <si>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</si>
  <si>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</si>
  <si>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</si>
  <si>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</si>
  <si>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</si>
  <si>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</si>
  <si>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</si>
  <si>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</si>
  <si>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</si>
  <si>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</si>
  <si>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</si>
  <si>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</si>
  <si>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</si>
  <si>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</si>
  <si>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</si>
  <si>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</si>
  <si>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</si>
  <si>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</si>
  <si>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</si>
  <si>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</si>
  <si>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</si>
  <si>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</si>
  <si>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</si>
  <si>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</si>
  <si>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</si>
  <si>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</si>
  <si>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</si>
  <si>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</si>
  <si>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</si>
  <si>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</si>
  <si>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</si>
  <si>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</si>
  <si>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</si>
  <si>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</si>
  <si>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</si>
  <si>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</si>
  <si>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</si>
  <si>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</si>
  <si>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</si>
  <si>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</si>
  <si>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</si>
  <si>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</si>
  <si>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</si>
  <si>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</si>
  <si>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</si>
  <si>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</si>
  <si>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</si>
  <si>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</si>
  <si>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</si>
  <si>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</si>
  <si>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</si>
  <si>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</si>
  <si>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</si>
  <si>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</si>
  <si>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</si>
  <si>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</si>
  <si>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</si>
  <si>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</si>
  <si>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</si>
  <si>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</si>
  <si>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</si>
  <si>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</si>
  <si>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</si>
  <si>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</si>
  <si>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</si>
  <si>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</si>
  <si>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</si>
  <si>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</si>
  <si>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</si>
  <si>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</si>
  <si>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</si>
  <si>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</si>
  <si>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</si>
  <si>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</si>
  <si>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</si>
  <si>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</si>
  <si>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</si>
  <si>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</si>
  <si>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</si>
  <si>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</si>
  <si>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</si>
  <si>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</si>
  <si>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</si>
  <si>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</si>
  <si>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</si>
  <si>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</si>
  <si>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</si>
  <si>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</si>
  <si>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</si>
  <si>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</si>
  <si>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</si>
  <si>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</si>
  <si>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</si>
  <si>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</si>
  <si>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</si>
  <si>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</si>
  <si>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</si>
  <si>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</si>
  <si>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</si>
  <si>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</si>
  <si>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</si>
  <si>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</si>
  <si>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</si>
  <si>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</si>
  <si>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</si>
  <si>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</si>
  <si>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</si>
  <si>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</si>
  <si>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</si>
  <si>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</si>
  <si>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</si>
  <si>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</si>
  <si>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</si>
  <si>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</si>
  <si>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</si>
  <si>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</si>
  <si>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</si>
  <si>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</si>
  <si>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</si>
  <si>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</si>
  <si>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</si>
  <si>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</si>
  <si>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</si>
  <si>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</si>
  <si>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</si>
  <si>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</si>
  <si>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</si>
  <si>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</si>
  <si>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</si>
  <si>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</si>
  <si>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</si>
  <si>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</si>
  <si>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</si>
  <si>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</si>
  <si>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</si>
  <si>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</si>
  <si>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</si>
  <si>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</si>
  <si>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</si>
  <si>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</si>
  <si>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</si>
  <si>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</si>
  <si>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</si>
  <si>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</si>
  <si>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</si>
  <si>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</si>
  <si>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</si>
  <si>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</si>
  <si>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</si>
  <si>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</si>
  <si>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</si>
  <si>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</si>
  <si>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</si>
  <si>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</si>
  <si>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</si>
  <si>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</si>
  <si>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</si>
  <si>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</si>
  <si>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</si>
  <si>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</si>
  <si>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</si>
  <si>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</si>
  <si>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</si>
  <si>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</si>
  <si>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</si>
  <si>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</si>
  <si>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</si>
  <si>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</si>
  <si>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</si>
  <si>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</si>
  <si>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</si>
  <si>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</si>
  <si>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</si>
  <si>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</si>
  <si>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</si>
  <si>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</si>
  <si>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</si>
  <si>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</si>
  <si>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</si>
  <si>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</si>
  <si>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</si>
  <si>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</si>
  <si>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</si>
  <si>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</si>
  <si>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</si>
  <si>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</si>
  <si>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</si>
  <si>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</si>
  <si>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</si>
  <si>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</si>
  <si>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</si>
  <si>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</si>
  <si>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</si>
  <si>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</si>
  <si>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</si>
  <si>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</si>
  <si>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</si>
  <si>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</si>
  <si>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</si>
  <si>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</si>
  <si>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</si>
  <si>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</si>
  <si>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</si>
  <si>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</si>
  <si>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</si>
  <si>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</si>
  <si>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</si>
  <si>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</si>
  <si>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</si>
  <si>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</si>
  <si>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</si>
  <si>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</si>
  <si>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</si>
  <si>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</si>
  <si>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</si>
  <si>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</si>
  <si>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</si>
  <si>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</si>
  <si>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</si>
  <si>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</si>
  <si>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</si>
  <si>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</si>
  <si>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</si>
  <si>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</si>
  <si>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</si>
  <si>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</si>
  <si>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</si>
  <si>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</si>
  <si>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</si>
  <si>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</si>
  <si>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</si>
  <si>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</si>
  <si>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</si>
  <si>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</si>
  <si>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</si>
  <si>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</si>
  <si>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</si>
  <si>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</si>
  <si>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</si>
  <si>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</si>
  <si>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</si>
  <si>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</si>
  <si>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</si>
  <si>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</si>
  <si>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</si>
  <si>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</si>
  <si>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</si>
  <si>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</si>
  <si>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</si>
  <si>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</si>
  <si>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</si>
  <si>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</si>
  <si>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</si>
  <si>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</si>
  <si>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</si>
  <si>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</si>
  <si>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</si>
  <si>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</si>
  <si>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</si>
  <si>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</si>
  <si>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</si>
  <si>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</si>
  <si>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</si>
  <si>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</si>
  <si>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</si>
  <si>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</si>
  <si>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</si>
  <si>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</si>
  <si>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</si>
  <si>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</si>
  <si>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</si>
  <si>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</si>
  <si>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</si>
  <si>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</si>
  <si>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</si>
  <si>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</si>
  <si>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</si>
  <si>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</si>
  <si>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</si>
  <si>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</si>
  <si>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</si>
  <si>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</si>
  <si>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</si>
  <si>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</si>
  <si>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</si>
  <si>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</si>
  <si>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</si>
  <si>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</si>
  <si>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</si>
  <si>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</si>
  <si>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</si>
  <si>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</si>
  <si>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</si>
  <si>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</si>
  <si>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</si>
  <si>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</si>
  <si>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</si>
  <si>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</si>
  <si>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</si>
  <si>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</si>
  <si>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</si>
  <si>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</si>
  <si>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</si>
  <si>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</si>
  <si>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</si>
  <si>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</si>
  <si>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</si>
  <si>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</si>
  <si>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</si>
  <si>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</si>
  <si>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</si>
  <si>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</si>
  <si>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</si>
  <si>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</si>
  <si>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</si>
  <si>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</si>
  <si>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</si>
  <si>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</si>
  <si>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</si>
  <si>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</si>
  <si>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</si>
  <si>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</si>
  <si>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</si>
  <si>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</si>
  <si>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</si>
  <si>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</si>
  <si>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</si>
  <si>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</si>
  <si>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</si>
  <si>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</si>
  <si>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</si>
  <si>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</si>
  <si>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</si>
  <si>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</si>
  <si>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</si>
  <si>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</si>
  <si>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</si>
  <si>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</si>
  <si>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</si>
  <si>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</si>
  <si>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</si>
  <si>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</si>
  <si>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</si>
  <si>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</si>
  <si>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</si>
  <si>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</si>
  <si>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</si>
  <si>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</si>
  <si>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</si>
  <si>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</si>
  <si>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</si>
  <si>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</si>
  <si>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</si>
  <si>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</si>
  <si>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</si>
  <si>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</si>
  <si>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</si>
  <si>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</si>
  <si>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</si>
  <si>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</si>
  <si>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</si>
  <si>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</si>
  <si>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</si>
  <si>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</si>
  <si>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</si>
  <si>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</si>
  <si>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</si>
  <si>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</si>
  <si>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</si>
  <si>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</si>
  <si>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</si>
  <si>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</si>
  <si>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</si>
  <si>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</si>
  <si>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</si>
  <si>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</si>
  <si>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</si>
  <si>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</si>
  <si>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</si>
  <si>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</si>
  <si>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</si>
  <si>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</si>
  <si>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</si>
  <si>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</si>
  <si>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</si>
  <si>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</si>
  <si>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</si>
  <si>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</si>
  <si>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</si>
  <si>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</si>
  <si>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</si>
  <si>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</si>
  <si>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</si>
  <si>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</si>
  <si>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</si>
  <si>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</si>
  <si>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</si>
  <si>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</si>
  <si>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</si>
  <si>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</si>
  <si>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</si>
  <si>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</si>
  <si>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</si>
  <si>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</si>
  <si>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</si>
  <si>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</si>
  <si>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</si>
  <si>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</si>
  <si>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</si>
  <si>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</si>
  <si>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</si>
  <si>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</si>
  <si>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</si>
  <si>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</si>
  <si>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</si>
  <si>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</si>
  <si>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</si>
  <si>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</si>
  <si>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</si>
  <si>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</si>
  <si>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</si>
  <si>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</si>
  <si>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</si>
  <si>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</si>
  <si>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</si>
  <si>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</si>
  <si>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</si>
  <si>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</si>
  <si>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</si>
  <si>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</si>
  <si>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</si>
  <si>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</si>
  <si>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</si>
  <si>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</si>
  <si>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</si>
  <si>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</si>
  <si>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</si>
  <si>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</si>
  <si>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</si>
  <si>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</si>
  <si>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</si>
  <si>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</si>
  <si>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</si>
  <si>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</si>
  <si>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</si>
  <si>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</si>
  <si>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</si>
  <si>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</si>
  <si>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</si>
  <si>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</si>
  <si>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</si>
  <si>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</si>
  <si>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</si>
  <si>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</si>
  <si>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</si>
  <si>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</si>
  <si>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</si>
  <si>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</si>
  <si>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</si>
  <si>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</si>
  <si>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</si>
  <si>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</si>
  <si>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</si>
  <si>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</si>
  <si>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</si>
  <si>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</si>
  <si>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</si>
  <si>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</si>
  <si>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</si>
  <si>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</si>
  <si>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</si>
  <si>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</si>
  <si>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</si>
  <si>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</si>
  <si>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</si>
  <si>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</si>
  <si>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</si>
  <si>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</si>
  <si>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</si>
  <si>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</si>
  <si>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</si>
  <si>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</si>
  <si>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</si>
  <si>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</si>
  <si>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</si>
  <si>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</si>
  <si>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</si>
  <si>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</si>
  <si>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</si>
  <si>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</si>
  <si>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</si>
  <si>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</si>
  <si>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</si>
  <si>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</si>
  <si>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</si>
  <si>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</si>
  <si>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</si>
  <si>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</si>
  <si>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</si>
  <si>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</si>
  <si>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</si>
  <si>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</si>
  <si>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</si>
  <si>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</si>
  <si>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</si>
  <si>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</si>
  <si>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</si>
  <si>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</si>
  <si>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</si>
  <si>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</si>
  <si>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</si>
  <si>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</si>
  <si>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</si>
  <si>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</si>
  <si>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</si>
  <si>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</si>
  <si>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</si>
  <si>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</si>
  <si>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</si>
  <si>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</si>
  <si>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</si>
  <si>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</si>
  <si>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</si>
  <si>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</si>
  <si>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</si>
  <si>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</si>
  <si>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</si>
  <si>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</si>
  <si>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</si>
  <si>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</si>
  <si>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</si>
  <si>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</si>
  <si>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</si>
  <si>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</si>
  <si>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</si>
  <si>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</si>
  <si>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</si>
  <si>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</si>
  <si>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</si>
  <si>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</si>
  <si>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</si>
  <si>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</si>
  <si>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</si>
  <si>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</si>
  <si>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</si>
  <si>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</si>
  <si>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</si>
  <si>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</si>
  <si>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</si>
  <si>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</si>
  <si>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</si>
  <si>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</si>
  <si>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</si>
  <si>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</si>
  <si>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</si>
  <si>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</si>
  <si>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</si>
  <si>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</si>
  <si>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</si>
  <si>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</si>
  <si>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</si>
  <si>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</si>
  <si>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</si>
  <si>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</si>
  <si>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</si>
  <si>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</si>
  <si>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</si>
  <si>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</si>
  <si>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</si>
  <si>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</si>
  <si>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</si>
  <si>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</si>
  <si>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</si>
  <si>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</si>
  <si>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</si>
  <si>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</si>
  <si>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</si>
  <si>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</si>
  <si>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</si>
  <si>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</si>
  <si>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</si>
  <si>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</si>
  <si>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</si>
  <si>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</si>
  <si>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</si>
  <si>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</si>
  <si>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</si>
  <si>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</si>
  <si>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</si>
  <si>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</si>
  <si>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</si>
  <si>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</si>
  <si>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</si>
  <si>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</si>
  <si>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</si>
  <si>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</si>
  <si>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</si>
  <si>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</si>
  <si>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</si>
  <si>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</si>
  <si>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</si>
  <si>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</si>
  <si>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</si>
  <si>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</si>
  <si>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</si>
  <si>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</si>
  <si>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</si>
  <si>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</si>
  <si>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</si>
  <si>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</si>
  <si>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</si>
  <si>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</si>
  <si>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</si>
  <si>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</si>
  <si>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</si>
  <si>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</si>
  <si>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</si>
  <si>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</si>
  <si>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</si>
  <si>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</si>
  <si>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</si>
  <si>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</si>
  <si>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</si>
  <si>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</si>
  <si>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</si>
  <si>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</si>
  <si>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</si>
  <si>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</si>
  <si>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</si>
  <si>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</si>
  <si>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</si>
  <si>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</si>
  <si>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</si>
  <si>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</si>
  <si>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</si>
  <si>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</si>
  <si>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</si>
  <si>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</si>
  <si>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</si>
  <si>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</si>
  <si>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</si>
  <si>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</si>
  <si>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</si>
  <si>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</si>
  <si>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</si>
  <si>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</si>
  <si>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</si>
  <si>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</si>
  <si>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</si>
  <si>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</si>
  <si>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</si>
  <si>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</si>
  <si>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</si>
  <si>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</si>
  <si>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</si>
  <si>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</si>
  <si>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</si>
  <si>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</si>
  <si>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</si>
  <si>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</si>
  <si>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</si>
  <si>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</si>
  <si>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</si>
  <si>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</si>
  <si>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</si>
  <si>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</si>
  <si>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</si>
  <si>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</si>
  <si>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</si>
  <si>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</si>
  <si>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</si>
  <si>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</si>
  <si>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</si>
  <si>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</si>
  <si>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</si>
  <si>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</si>
  <si>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</si>
  <si>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</si>
  <si>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</si>
  <si>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</si>
  <si>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</si>
  <si>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</si>
  <si>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</si>
  <si>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</si>
  <si>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</si>
  <si>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</si>
  <si>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</si>
  <si>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</si>
  <si>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</si>
  <si>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</si>
  <si>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</si>
  <si>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</si>
  <si>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</si>
  <si>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</si>
  <si>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</si>
  <si>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</si>
  <si>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</si>
  <si>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</si>
  <si>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</si>
  <si>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</si>
  <si>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</si>
  <si>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</si>
  <si>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</si>
  <si>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</si>
  <si>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</si>
  <si>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</si>
  <si>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</si>
  <si>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</si>
  <si>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</si>
  <si>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</si>
  <si>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</si>
  <si>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</si>
  <si>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</si>
  <si>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</si>
  <si>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</si>
  <si>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</si>
  <si>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</si>
  <si>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</si>
  <si>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</si>
  <si>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</si>
  <si>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</si>
  <si>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</si>
  <si>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</si>
  <si>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</si>
  <si>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</si>
  <si>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</si>
  <si>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</si>
  <si>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</si>
  <si>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</si>
  <si>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</si>
  <si>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</si>
  <si>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</si>
  <si>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</si>
  <si>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</si>
  <si>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</si>
  <si>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</si>
  <si>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</si>
  <si>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</si>
  <si>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</si>
  <si>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</si>
  <si>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</si>
  <si>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</si>
  <si>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</si>
  <si>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</si>
  <si>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</si>
  <si>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</si>
  <si>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</si>
  <si>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</si>
  <si>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</si>
  <si>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</si>
  <si>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</si>
  <si>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</si>
  <si>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</si>
  <si>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</si>
  <si>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</si>
  <si>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</si>
  <si>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</si>
  <si>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</si>
  <si>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</si>
  <si>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</si>
  <si>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</si>
  <si>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</si>
  <si>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</si>
  <si>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</si>
  <si>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</si>
  <si>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</si>
  <si>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</si>
  <si>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</si>
  <si>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</si>
  <si>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</si>
  <si>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</si>
  <si>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</si>
  <si>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</si>
  <si>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</si>
  <si>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</si>
  <si>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</si>
  <si>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</si>
  <si>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</si>
  <si>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</si>
  <si>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</si>
  <si>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</si>
  <si>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</si>
  <si>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</si>
  <si>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</si>
  <si>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</si>
  <si>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</si>
  <si>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</si>
  <si>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</si>
  <si>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</si>
  <si>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</si>
  <si>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</si>
  <si>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</si>
  <si>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</si>
  <si>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</si>
  <si>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</si>
  <si>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</si>
  <si>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</si>
  <si>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</si>
  <si>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</si>
  <si>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</si>
  <si>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</si>
  <si>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</si>
  <si>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</si>
  <si>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</si>
  <si>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</si>
  <si>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</si>
  <si>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</si>
  <si>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</si>
  <si>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</si>
  <si>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</si>
  <si>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</si>
  <si>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</si>
  <si>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</si>
  <si>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</si>
  <si>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</si>
  <si>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</si>
  <si>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</si>
  <si>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</si>
  <si>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</si>
  <si>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</si>
  <si>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</si>
  <si>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</si>
  <si>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</si>
  <si>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</si>
  <si>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</si>
  <si>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</si>
  <si>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</si>
  <si>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</si>
  <si>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</si>
  <si>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</si>
  <si>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</si>
  <si>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</si>
  <si>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</si>
  <si>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</si>
  <si>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</si>
  <si>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</si>
  <si>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</si>
  <si>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</si>
  <si>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</si>
  <si>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</si>
  <si>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</si>
  <si>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</si>
  <si>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</si>
  <si>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</si>
  <si>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</si>
  <si>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</si>
  <si>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</si>
  <si>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</si>
  <si>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</si>
  <si>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</si>
  <si>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</si>
  <si>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</si>
  <si>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</si>
  <si>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</si>
  <si>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</si>
  <si>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</si>
  <si>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</si>
  <si>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</si>
  <si>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</si>
  <si>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</si>
  <si>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</si>
  <si>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</si>
  <si>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</si>
  <si>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</si>
  <si>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</si>
  <si>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</si>
  <si>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</si>
  <si>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</si>
  <si>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</si>
  <si>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</si>
  <si>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</si>
  <si>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</si>
  <si>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</si>
  <si>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</si>
  <si>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</si>
  <si>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</si>
  <si>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</si>
  <si>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</si>
  <si>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</si>
  <si>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</si>
  <si>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</si>
  <si>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</si>
  <si>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</si>
  <si>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</si>
  <si>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</si>
  <si>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</si>
  <si>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</si>
  <si>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</si>
  <si>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</si>
  <si>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</si>
  <si>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</si>
  <si>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</si>
  <si>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</si>
  <si>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</si>
  <si>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</si>
  <si>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</si>
  <si>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</si>
  <si>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</si>
  <si>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</si>
  <si>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</si>
  <si>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</si>
  <si>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</si>
  <si>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</si>
  <si>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</si>
  <si>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</si>
  <si>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</si>
  <si>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</si>
  <si>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</si>
  <si>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</si>
  <si>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</si>
  <si>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</si>
  <si>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</si>
  <si>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</si>
  <si>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</si>
  <si>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</si>
  <si>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</si>
  <si>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</si>
  <si>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</si>
  <si>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</si>
  <si>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</si>
  <si>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</si>
  <si>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</si>
  <si>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</si>
  <si>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</si>
  <si>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</si>
  <si>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</si>
  <si>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</si>
  <si>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</si>
  <si>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</si>
  <si>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</si>
  <si>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</si>
  <si>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</si>
  <si>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</si>
  <si>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</si>
  <si>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</si>
  <si>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</si>
  <si>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</si>
  <si>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</si>
  <si>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</si>
  <si>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</si>
  <si>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</si>
  <si>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</si>
  <si>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</si>
  <si>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</si>
  <si>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</si>
  <si>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</si>
  <si>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</si>
  <si>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</si>
  <si>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</si>
  <si>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</si>
  <si>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</si>
  <si>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</si>
  <si>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</si>
  <si>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</si>
  <si>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</si>
  <si>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</si>
  <si>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</si>
  <si>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</si>
  <si>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</si>
  <si>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</si>
  <si>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</si>
  <si>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</si>
  <si>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</si>
  <si>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</si>
  <si>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</si>
  <si>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</si>
  <si>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</si>
  <si>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</si>
  <si>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</si>
  <si>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</si>
  <si>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</si>
  <si>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</si>
  <si>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</si>
  <si>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</si>
  <si>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</si>
  <si>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</si>
  <si>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</si>
  <si>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</si>
  <si>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</si>
  <si>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</si>
  <si>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</si>
  <si>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</si>
  <si>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</si>
  <si>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</si>
  <si>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</si>
  <si>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</si>
  <si>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</si>
  <si>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</si>
  <si>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</si>
  <si>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</si>
  <si>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</si>
  <si>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</si>
  <si>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</si>
  <si>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</si>
  <si>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</si>
  <si>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</si>
  <si>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</si>
  <si>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</si>
  <si>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</si>
  <si>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</si>
  <si>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</si>
  <si>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</si>
  <si>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</si>
  <si>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</si>
  <si>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</si>
  <si>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</si>
  <si>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</si>
  <si>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</si>
  <si>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</si>
  <si>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</si>
  <si>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</si>
  <si>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</si>
  <si>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</si>
  <si>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</si>
  <si>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</si>
  <si>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</si>
  <si>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</si>
  <si>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</si>
  <si>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</si>
  <si>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</si>
  <si>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</si>
  <si>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</si>
  <si>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</si>
  <si>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</si>
  <si>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</si>
  <si>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</si>
  <si>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</si>
  <si>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</si>
  <si>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</si>
  <si>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</si>
  <si>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</si>
  <si>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</si>
  <si>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</si>
  <si>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</si>
  <si>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</si>
  <si>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</si>
  <si>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</si>
  <si>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</si>
  <si>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</si>
  <si>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</si>
  <si>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</si>
  <si>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</si>
  <si>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</si>
  <si>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</si>
  <si>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</si>
  <si>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</si>
  <si>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</si>
  <si>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</si>
  <si>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</si>
  <si>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</si>
  <si>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</si>
  <si>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</si>
  <si>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</si>
  <si>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</si>
  <si>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</si>
  <si>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</si>
  <si>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</si>
  <si>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</si>
  <si>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</si>
  <si>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</si>
  <si>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</si>
  <si>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</si>
  <si>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</si>
  <si>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</si>
  <si>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</si>
  <si>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</si>
  <si>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</si>
  <si>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</si>
  <si>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</si>
  <si>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</si>
  <si>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</si>
  <si>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</si>
  <si>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</si>
  <si>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</si>
  <si>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</si>
  <si>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</si>
  <si>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</si>
  <si>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</si>
  <si>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</si>
  <si>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</si>
  <si>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</si>
  <si>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</si>
  <si>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</si>
  <si>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</si>
  <si>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</si>
  <si>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</si>
  <si>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</si>
  <si>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</si>
  <si>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</si>
  <si>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</si>
  <si>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</si>
  <si>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</si>
  <si>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</si>
  <si>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</si>
  <si>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</si>
  <si>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</si>
  <si>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</si>
  <si>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</si>
  <si>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</si>
  <si>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</si>
  <si>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</si>
  <si>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</si>
  <si>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</si>
  <si>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</si>
  <si>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</si>
  <si>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</si>
  <si>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</si>
  <si>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</si>
  <si>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</si>
  <si>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</si>
  <si>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</si>
  <si>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</si>
  <si>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</si>
  <si>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</si>
  <si>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</si>
  <si>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</si>
  <si>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</si>
  <si>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</si>
  <si>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</si>
  <si>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</si>
  <si>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</si>
  <si>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</si>
  <si>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</si>
  <si>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</si>
  <si>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</si>
  <si>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</si>
  <si>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</si>
  <si>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</si>
  <si>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</si>
  <si>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</si>
  <si>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</si>
  <si>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</si>
  <si>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</si>
  <si>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</si>
  <si>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</si>
  <si>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</si>
  <si>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</si>
  <si>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</si>
  <si>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</si>
  <si>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</si>
  <si>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</si>
  <si>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</si>
  <si>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</si>
  <si>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</si>
  <si>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</si>
  <si>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</si>
  <si>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</si>
  <si>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</si>
  <si>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</si>
  <si>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</si>
  <si>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</si>
  <si>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</si>
  <si>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</si>
  <si>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</si>
  <si>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</si>
  <si>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</si>
  <si>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</si>
  <si>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</si>
  <si>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</si>
  <si>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</si>
  <si>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</si>
  <si>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</si>
  <si>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</si>
  <si>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</si>
  <si>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</si>
  <si>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</si>
  <si>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</si>
  <si>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</si>
  <si>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</si>
  <si>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</si>
  <si>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</si>
  <si>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</si>
  <si>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</si>
  <si>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</si>
  <si>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</si>
  <si>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</si>
  <si>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</si>
  <si>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</si>
  <si>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</si>
  <si>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</si>
  <si>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</si>
  <si>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</si>
  <si>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</si>
  <si>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</si>
  <si>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</si>
  <si>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</si>
  <si>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</si>
  <si>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</si>
  <si>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</si>
  <si>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</si>
  <si>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</si>
  <si>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</si>
  <si>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</si>
  <si>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</si>
  <si>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</si>
  <si>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</si>
  <si>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</si>
  <si>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</si>
  <si>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</si>
  <si>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</si>
  <si>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</si>
  <si>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</si>
  <si>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</si>
  <si>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</si>
  <si>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</si>
  <si>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</si>
  <si>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</si>
  <si>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</si>
  <si>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</si>
  <si>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</si>
  <si>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</si>
  <si>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</si>
  <si>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</si>
  <si>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</si>
  <si>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</si>
  <si>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</si>
  <si>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</si>
  <si>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</si>
  <si>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</si>
  <si>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</si>
  <si>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</si>
  <si>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</si>
  <si>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</si>
  <si>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</si>
  <si>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</si>
  <si>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</si>
  <si>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</si>
  <si>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</si>
  <si>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</si>
  <si>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</si>
  <si>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</si>
  <si>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</si>
  <si>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</si>
  <si>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</si>
  <si>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</si>
  <si>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</si>
  <si>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</si>
  <si>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</si>
  <si>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</si>
  <si>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</si>
  <si>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</si>
  <si>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</si>
  <si>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</si>
  <si>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</si>
  <si>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</si>
  <si>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</si>
  <si>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</si>
  <si>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</si>
  <si>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</si>
  <si>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</si>
  <si>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</si>
  <si>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</si>
  <si>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</si>
  <si>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</si>
  <si>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</si>
  <si>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</si>
  <si>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</si>
  <si>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</si>
  <si>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</si>
  <si>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</si>
  <si>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</si>
  <si>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</si>
  <si>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</si>
  <si>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</si>
  <si>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</si>
  <si>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</si>
  <si>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</si>
  <si>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</si>
  <si>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</si>
  <si>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</si>
  <si>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</si>
  <si>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</si>
  <si>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</si>
  <si>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</si>
  <si>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</si>
  <si>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</si>
  <si>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</si>
  <si>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</si>
  <si>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</si>
  <si>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</si>
  <si>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</si>
  <si>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</si>
  <si>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</si>
  <si>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</si>
  <si>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</si>
  <si>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</si>
  <si>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</si>
  <si>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</si>
  <si>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</si>
  <si>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</si>
  <si>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</si>
  <si>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</si>
  <si>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</si>
  <si>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</si>
  <si>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</si>
  <si>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</si>
  <si>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</si>
  <si>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</si>
  <si>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</si>
  <si>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</si>
  <si>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</si>
  <si>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</si>
  <si>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</si>
  <si>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</si>
  <si>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</si>
  <si>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</si>
  <si>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</si>
  <si>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</si>
  <si>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</si>
  <si>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</si>
  <si>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</si>
  <si>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</si>
  <si>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</si>
  <si>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</si>
  <si>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</si>
  <si>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</si>
  <si>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</si>
  <si>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</si>
  <si>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</si>
  <si>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</si>
  <si>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</si>
  <si>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</si>
  <si>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</si>
  <si>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</si>
  <si>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</si>
  <si>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</si>
  <si>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</si>
  <si>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</si>
  <si>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</si>
  <si>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</si>
  <si>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</si>
  <si>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</si>
  <si>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</si>
  <si>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</si>
  <si>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</si>
  <si>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</si>
  <si>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</si>
  <si>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</si>
  <si>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</si>
  <si>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</si>
  <si>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</si>
  <si>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</si>
  <si>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</si>
  <si>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</si>
  <si>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</si>
  <si>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</si>
  <si>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</si>
  <si>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</si>
  <si>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</si>
  <si>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</si>
  <si>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</si>
  <si>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</si>
  <si>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</si>
  <si>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</si>
  <si>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</si>
  <si>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</si>
  <si>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</si>
  <si>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</si>
  <si>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</si>
  <si>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</si>
  <si>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</si>
  <si>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</si>
  <si>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</si>
  <si>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</si>
  <si>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</si>
  <si>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</si>
  <si>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</si>
  <si>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</si>
  <si>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</si>
  <si>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</si>
  <si>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</si>
  <si>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</si>
  <si>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</si>
  <si>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</si>
  <si>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</si>
  <si>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</si>
  <si>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</si>
  <si>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</si>
  <si>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</si>
  <si>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</si>
  <si>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</si>
  <si>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</si>
  <si>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</si>
  <si>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</si>
  <si>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</si>
  <si>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</si>
  <si>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</si>
  <si>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</si>
  <si>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</si>
  <si>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</si>
  <si>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</si>
  <si>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</si>
  <si>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</si>
  <si>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</si>
  <si>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</si>
  <si>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</si>
  <si>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</si>
  <si>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</si>
  <si>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</si>
  <si>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</si>
  <si>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</si>
  <si>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</si>
  <si>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</si>
  <si>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</si>
  <si>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</si>
  <si>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</si>
  <si>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</si>
  <si>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</si>
  <si>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</si>
  <si>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</si>
  <si>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</si>
  <si>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</si>
  <si>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</si>
  <si>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</si>
  <si>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</si>
  <si>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</si>
  <si>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</si>
  <si>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</si>
  <si>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</si>
  <si>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</si>
  <si>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</si>
  <si>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</si>
  <si>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</si>
  <si>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</si>
  <si>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</si>
  <si>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</si>
  <si>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</si>
  <si>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</si>
  <si>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</si>
  <si>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</si>
  <si>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</si>
  <si>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</si>
  <si>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</si>
  <si>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</si>
  <si>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</si>
  <si>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</si>
  <si>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</si>
  <si>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</si>
  <si>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</si>
  <si>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</si>
  <si>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</si>
  <si>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</si>
  <si>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</si>
  <si>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</si>
  <si>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</si>
  <si>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</si>
  <si>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</si>
  <si>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</si>
  <si>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</si>
  <si>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</si>
  <si>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</si>
  <si>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</si>
  <si>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</si>
  <si>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</si>
  <si>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</si>
  <si>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</si>
  <si>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</si>
  <si>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</si>
  <si>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</si>
  <si>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</si>
  <si>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</si>
  <si>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</si>
  <si>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</si>
  <si>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</si>
  <si>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</si>
  <si>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</si>
  <si>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</si>
  <si>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</si>
  <si>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</si>
  <si>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</si>
  <si>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</si>
  <si>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</si>
  <si>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</si>
  <si>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</si>
  <si>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</si>
  <si>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</si>
  <si>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</si>
  <si>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</si>
  <si>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</si>
  <si>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</si>
  <si>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</si>
  <si>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</si>
  <si>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</si>
  <si>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</si>
  <si>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</si>
  <si>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</si>
  <si>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</si>
  <si>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</si>
  <si>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</si>
  <si>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</si>
  <si>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</si>
  <si>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</si>
  <si>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</si>
  <si>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</si>
  <si>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</si>
  <si>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</si>
  <si>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</si>
  <si>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</si>
  <si>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</si>
  <si>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</si>
  <si>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</si>
  <si>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</si>
  <si>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</si>
  <si>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</si>
  <si>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</si>
  <si>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</si>
  <si>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</si>
  <si>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</si>
  <si>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</si>
  <si>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</si>
  <si>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</si>
  <si>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</si>
  <si>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</si>
  <si>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</si>
  <si>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</si>
  <si>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</si>
  <si>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</si>
  <si>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</si>
  <si>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</si>
  <si>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</si>
  <si>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</si>
  <si>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</si>
  <si>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</si>
  <si>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</si>
  <si>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</si>
  <si>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</si>
  <si>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</si>
  <si>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</si>
  <si>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</si>
  <si>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</si>
  <si>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</si>
  <si>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</si>
  <si>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</si>
  <si>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</si>
  <si>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</si>
  <si>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</si>
  <si>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</si>
  <si>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</si>
  <si>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</si>
  <si>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</si>
  <si>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</si>
  <si>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</si>
  <si>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</si>
  <si>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</si>
  <si>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</si>
  <si>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</si>
  <si>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</si>
  <si>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</si>
  <si>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</si>
  <si>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</si>
  <si>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</si>
  <si>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</si>
  <si>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</si>
  <si>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</si>
  <si>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</si>
  <si>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</si>
  <si>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</si>
  <si>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</si>
  <si>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</si>
  <si>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</si>
  <si>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</si>
  <si>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</si>
  <si>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</si>
  <si>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</si>
  <si>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</si>
  <si>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</si>
  <si>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</si>
  <si>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</si>
  <si>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</si>
  <si>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</si>
  <si>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</si>
  <si>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</si>
  <si>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</si>
  <si>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</si>
  <si>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</si>
  <si>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</si>
  <si>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</si>
  <si>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</si>
  <si>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</si>
  <si>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</si>
  <si>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</si>
  <si>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</si>
  <si>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</si>
  <si>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</si>
  <si>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</si>
  <si>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</si>
  <si>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</si>
  <si>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</si>
  <si>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</si>
  <si>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</si>
  <si>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</si>
  <si>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</si>
  <si>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</si>
  <si>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</si>
  <si>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</si>
  <si>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</si>
  <si>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</si>
  <si>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</si>
  <si>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</si>
  <si>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</si>
  <si>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</si>
  <si>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</si>
  <si>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</si>
  <si>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</si>
  <si>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</si>
  <si>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</si>
  <si>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</si>
  <si>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</si>
  <si>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</si>
  <si>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</si>
  <si>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</si>
  <si>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</si>
  <si>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</si>
  <si>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</si>
  <si>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</si>
  <si>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</si>
  <si>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</si>
  <si>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</si>
  <si>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</si>
  <si>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</si>
  <si>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</si>
  <si>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</si>
  <si>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</si>
  <si>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</si>
  <si>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</si>
  <si>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</si>
  <si>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</si>
  <si>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</si>
  <si>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</si>
  <si>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</si>
  <si>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</si>
  <si>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</si>
  <si>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</si>
  <si>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</si>
  <si>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</si>
  <si>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</si>
  <si>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</si>
  <si>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</si>
  <si>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</si>
  <si>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</si>
  <si>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</si>
  <si>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</si>
  <si>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</si>
  <si>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</si>
  <si>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</si>
  <si>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</si>
  <si>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</si>
  <si>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</si>
  <si>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</si>
  <si>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</si>
  <si>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</si>
  <si>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</si>
  <si>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</si>
  <si>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</si>
  <si>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</si>
  <si>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</si>
  <si>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</si>
  <si>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</si>
  <si>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</si>
  <si>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</si>
  <si>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</si>
  <si>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</si>
  <si>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</si>
  <si>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</si>
  <si>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</si>
  <si>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</si>
  <si>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</si>
  <si>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</si>
  <si>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</si>
  <si>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</si>
  <si>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</si>
  <si>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</si>
  <si>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</si>
  <si>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</si>
  <si>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</si>
  <si>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</si>
  <si>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</si>
  <si>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</si>
  <si>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</si>
  <si>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</si>
  <si>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</si>
  <si>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</si>
  <si>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</si>
  <si>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</si>
  <si>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</si>
  <si>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</si>
  <si>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</si>
  <si>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</si>
  <si>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</si>
  <si>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</si>
  <si>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</si>
  <si>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</si>
  <si>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</si>
  <si>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</si>
  <si>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</si>
  <si>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</si>
  <si>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</si>
  <si>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</si>
  <si>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</si>
  <si>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</si>
  <si>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</si>
  <si>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</si>
  <si>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</si>
  <si>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</si>
  <si>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</si>
  <si>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</si>
  <si>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</si>
  <si>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</si>
  <si>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</si>
  <si>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</si>
  <si>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</si>
  <si>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</si>
  <si>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</si>
  <si>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</si>
  <si>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</si>
  <si>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</si>
  <si>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</si>
  <si>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</si>
  <si>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</si>
  <si>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</si>
  <si>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</si>
  <si>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</si>
  <si>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</si>
  <si>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</si>
  <si>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</si>
  <si>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</si>
  <si>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</si>
  <si>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</si>
  <si>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</si>
  <si>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</si>
  <si>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</si>
  <si>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</si>
  <si>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</si>
  <si>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</si>
  <si>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</si>
  <si>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</si>
  <si>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</si>
  <si>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</si>
  <si>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</si>
  <si>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</si>
  <si>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</si>
  <si>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</si>
  <si>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</si>
  <si>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</si>
  <si>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</si>
  <si>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</si>
  <si>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</si>
  <si>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</si>
  <si>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</si>
  <si>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</si>
  <si>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</si>
  <si>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</si>
  <si>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</si>
  <si>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</si>
  <si>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</si>
  <si>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</si>
  <si>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</si>
  <si>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</si>
  <si>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</si>
  <si>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</si>
  <si>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</si>
  <si>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</si>
  <si>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</si>
  <si>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</si>
  <si>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</si>
  <si>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</si>
  <si>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</si>
  <si>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</si>
  <si>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</si>
  <si>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</si>
  <si>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</si>
  <si>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</si>
  <si>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</si>
  <si>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</si>
  <si>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</si>
  <si>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</si>
  <si>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</si>
  <si>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</si>
  <si>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</si>
  <si>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</si>
  <si>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</si>
  <si>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</si>
  <si>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</si>
  <si>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</si>
  <si>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</si>
  <si>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</si>
  <si>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</si>
  <si>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</si>
  <si>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</si>
  <si>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</si>
  <si>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</si>
  <si>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</si>
  <si>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</si>
  <si>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</si>
  <si>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</si>
  <si>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</si>
  <si>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</si>
  <si>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</si>
  <si>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</si>
  <si>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</si>
  <si>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</si>
  <si>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</si>
  <si>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</si>
  <si>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</si>
  <si>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</si>
  <si>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</si>
  <si>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</si>
  <si>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</si>
  <si>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</si>
  <si>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</si>
  <si>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</si>
  <si>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</si>
  <si>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</si>
  <si>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</si>
  <si>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</si>
  <si>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</si>
  <si>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</si>
  <si>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</si>
  <si>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</si>
  <si>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</si>
  <si>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</si>
  <si>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</si>
  <si>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</si>
  <si>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</si>
  <si>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</si>
  <si>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</si>
  <si>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</si>
  <si>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</si>
  <si>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</si>
  <si>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</si>
  <si>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</si>
  <si>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</si>
  <si>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</si>
  <si>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</si>
  <si>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</si>
  <si>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</si>
  <si>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</si>
  <si>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</si>
  <si>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</si>
  <si>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</si>
  <si>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</si>
  <si>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</si>
  <si>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</si>
  <si>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</si>
  <si>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</si>
  <si>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</si>
  <si>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</si>
  <si>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</si>
  <si>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</si>
  <si>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</si>
  <si>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</si>
  <si>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</si>
  <si>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</si>
  <si>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</si>
  <si>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</si>
  <si>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</si>
  <si>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</si>
  <si>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</si>
  <si>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</si>
  <si>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</si>
  <si>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</si>
  <si>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</si>
  <si>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</si>
  <si>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</si>
  <si>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</si>
  <si>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</si>
  <si>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</si>
  <si>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</si>
  <si>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</si>
  <si>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</si>
  <si>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</si>
  <si>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</si>
  <si>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</si>
  <si>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</si>
  <si>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</si>
  <si>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</si>
  <si>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</si>
  <si>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</si>
  <si>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</si>
  <si>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</si>
  <si>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</si>
  <si>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</si>
  <si>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</si>
  <si>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</si>
  <si>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</si>
  <si>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</si>
  <si>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</si>
  <si>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</si>
  <si>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</si>
  <si>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</si>
  <si>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</si>
  <si>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</si>
  <si>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</si>
  <si>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</si>
  <si>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</si>
  <si>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</si>
  <si>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</si>
  <si>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</si>
  <si>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</si>
  <si>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</si>
  <si>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</si>
  <si>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</si>
  <si>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</si>
  <si>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</si>
  <si>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</si>
  <si>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</si>
  <si>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</si>
  <si>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</si>
  <si>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</si>
  <si>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</si>
  <si>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</si>
  <si>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</si>
  <si>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</si>
  <si>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</si>
  <si>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</si>
  <si>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</si>
  <si>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</si>
  <si>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</si>
  <si>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</si>
  <si>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</si>
  <si>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</si>
  <si>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</si>
  <si>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</si>
  <si>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</si>
  <si>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</si>
  <si>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</si>
  <si>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</si>
  <si>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</si>
  <si>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</si>
  <si>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</si>
  <si>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</si>
  <si>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</si>
  <si>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</si>
  <si>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</si>
  <si>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</si>
  <si>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</si>
  <si>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</si>
  <si>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</si>
  <si>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</si>
  <si>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</si>
  <si>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</si>
  <si>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</si>
  <si>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</si>
  <si>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</si>
  <si>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</si>
  <si>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</si>
  <si>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</si>
  <si>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</si>
  <si>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</si>
  <si>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</si>
  <si>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</si>
  <si>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</si>
  <si>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</si>
  <si>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</si>
  <si>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</si>
  <si>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</si>
  <si>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</si>
  <si>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</si>
  <si>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</si>
  <si>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</si>
  <si>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</si>
  <si>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</si>
  <si>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</si>
  <si>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</si>
  <si>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</si>
  <si>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</si>
  <si>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</si>
  <si>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</si>
  <si>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</si>
  <si>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</si>
  <si>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</si>
  <si>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</si>
  <si>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</si>
  <si>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</si>
  <si>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</si>
  <si>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</si>
  <si>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</si>
  <si>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</si>
  <si>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</si>
  <si>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</si>
  <si>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</si>
  <si>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</si>
  <si>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</si>
  <si>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</si>
  <si>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</si>
  <si>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</si>
  <si>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</si>
  <si>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</si>
  <si>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</si>
  <si>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</si>
  <si>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</si>
  <si>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</si>
  <si>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</si>
  <si>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</si>
  <si>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</si>
  <si>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</si>
  <si>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</si>
  <si>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</si>
  <si>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</si>
  <si>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</si>
  <si>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</si>
  <si>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</si>
  <si>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</si>
  <si>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</si>
  <si>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</si>
  <si>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</si>
  <si>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</si>
  <si>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</si>
  <si>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</si>
  <si>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</si>
  <si>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</si>
  <si>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</si>
  <si>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</si>
  <si>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</si>
  <si>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</si>
  <si>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</si>
  <si>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</si>
  <si>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</si>
  <si>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</si>
  <si>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</si>
  <si>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</si>
  <si>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</si>
  <si>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</si>
  <si>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</si>
  <si>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</si>
  <si>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</si>
  <si>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</si>
  <si>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</si>
  <si>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</si>
  <si>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</si>
  <si>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</si>
  <si>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</si>
  <si>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</si>
  <si>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</si>
  <si>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</si>
  <si>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</si>
  <si>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</si>
  <si>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</si>
  <si>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</si>
  <si>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</si>
  <si>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</si>
  <si>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</si>
  <si>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</si>
  <si>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</si>
  <si>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</si>
  <si>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</si>
  <si>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</si>
  <si>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</si>
  <si>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</si>
  <si>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</si>
  <si>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</si>
  <si>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</si>
  <si>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</si>
  <si>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</si>
  <si>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</si>
  <si>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</si>
  <si>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</si>
  <si>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</si>
  <si>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</si>
  <si>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</si>
  <si>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</si>
  <si>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</si>
  <si>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</si>
  <si>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</si>
  <si>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</si>
  <si>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</si>
  <si>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</si>
  <si>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</si>
  <si>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</si>
  <si>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</si>
  <si>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</si>
  <si>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</si>
  <si>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</si>
  <si>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</si>
  <si>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</si>
  <si>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</si>
  <si>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</si>
  <si>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</si>
  <si>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</si>
  <si>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</si>
  <si>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</si>
  <si>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</si>
  <si>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</si>
  <si>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</si>
  <si>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</si>
  <si>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</si>
  <si>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</si>
  <si>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</si>
  <si>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</si>
  <si>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</si>
  <si>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</si>
  <si>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</si>
  <si>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</si>
  <si>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</si>
  <si>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</si>
  <si>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</si>
  <si>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</si>
  <si>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</si>
  <si>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</si>
  <si>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</si>
  <si>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</si>
  <si>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</si>
  <si>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</si>
  <si>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</si>
  <si>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</si>
  <si>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</si>
  <si>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</si>
  <si>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</si>
  <si>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</si>
  <si>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</si>
  <si>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</si>
  <si>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</si>
  <si>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</si>
  <si>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</si>
  <si>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</si>
  <si>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</si>
  <si>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</si>
  <si>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</si>
  <si>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</si>
  <si>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</si>
  <si>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</si>
  <si>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</si>
  <si>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</si>
  <si>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</si>
  <si>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</si>
  <si>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</si>
  <si>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</si>
  <si>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</si>
  <si>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</si>
  <si>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</si>
  <si>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</si>
  <si>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</si>
  <si>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</si>
  <si>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</si>
  <si>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</si>
  <si>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</si>
  <si>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</si>
  <si>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</si>
  <si>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</si>
  <si>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</si>
  <si>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</si>
  <si>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</si>
  <si>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</si>
  <si>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</si>
  <si>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</si>
  <si>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</si>
  <si>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</si>
  <si>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</si>
  <si>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</si>
  <si>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</si>
  <si>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</si>
  <si>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</si>
  <si>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</si>
  <si>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</si>
  <si>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</si>
  <si>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</si>
  <si>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</si>
  <si>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</si>
  <si>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</si>
  <si>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</si>
  <si>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</si>
  <si>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</si>
  <si>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</si>
  <si>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</si>
  <si>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</si>
  <si>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</si>
  <si>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</si>
  <si>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</si>
  <si>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</si>
  <si>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</si>
  <si>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</si>
  <si>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</si>
  <si>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</si>
  <si>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</si>
  <si>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</si>
  <si>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</si>
  <si>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</si>
  <si>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</si>
  <si>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</si>
  <si>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</si>
  <si>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</si>
  <si>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</si>
  <si>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</si>
  <si>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</si>
  <si>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</si>
  <si>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</si>
  <si>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</si>
  <si>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</si>
  <si>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</si>
  <si>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</si>
  <si>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</si>
  <si>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</si>
  <si>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</si>
  <si>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</si>
  <si>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</si>
  <si>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</si>
  <si>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</si>
  <si>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</si>
  <si>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</si>
  <si>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</si>
  <si>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</si>
  <si>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</si>
  <si>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</si>
  <si>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</si>
  <si>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</si>
  <si>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</si>
  <si>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</si>
  <si>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</si>
  <si>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</si>
  <si>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</si>
  <si>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</si>
  <si>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</si>
  <si>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</si>
  <si>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</si>
  <si>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</si>
  <si>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</si>
  <si>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</si>
  <si>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</si>
  <si>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</si>
  <si>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</si>
  <si>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</si>
  <si>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</si>
  <si>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</si>
  <si>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</si>
  <si>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</si>
  <si>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</si>
  <si>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</si>
  <si>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</si>
  <si>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</si>
  <si>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</si>
  <si>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</si>
  <si>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</si>
  <si>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</si>
  <si>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</si>
  <si>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</si>
  <si>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</si>
  <si>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</si>
  <si>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</si>
  <si>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</si>
  <si>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</si>
  <si>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</si>
  <si>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</si>
  <si>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</si>
  <si>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</si>
  <si>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</si>
  <si>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</si>
  <si>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</si>
  <si>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</si>
  <si>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</si>
  <si>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</si>
  <si>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</si>
  <si>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</si>
  <si>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</si>
  <si>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</si>
  <si>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</si>
  <si>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</si>
  <si>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</si>
  <si>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</si>
  <si>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</si>
  <si>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</si>
  <si>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</si>
  <si>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</si>
  <si>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</si>
  <si>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</si>
  <si>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</si>
  <si>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</si>
  <si>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</si>
  <si>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</si>
  <si>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</si>
  <si>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</si>
  <si>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</si>
  <si>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</si>
  <si>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</si>
  <si>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</si>
  <si>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</si>
  <si>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</si>
  <si>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</si>
  <si>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</si>
  <si>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</si>
  <si>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</si>
  <si>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</si>
  <si>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</si>
  <si>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</si>
  <si>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</si>
  <si>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</si>
  <si>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</si>
  <si>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</si>
  <si>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</si>
  <si>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</si>
  <si>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</si>
  <si>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</si>
  <si>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</si>
  <si>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</si>
  <si>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</si>
  <si>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</si>
  <si>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</si>
  <si>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</si>
  <si>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</si>
  <si>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</si>
  <si>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</si>
  <si>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</si>
  <si>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</si>
  <si>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</si>
  <si>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</si>
  <si>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</si>
  <si>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</si>
  <si>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</si>
  <si>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</si>
  <si>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</si>
  <si>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</si>
  <si>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</si>
  <si>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</si>
  <si>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</si>
  <si>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</si>
  <si>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</si>
  <si>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</si>
  <si>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</si>
  <si>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</si>
  <si>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</si>
  <si>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</si>
  <si>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</si>
  <si>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</si>
  <si>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</si>
  <si>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</si>
  <si>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</si>
  <si>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</si>
  <si>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</si>
  <si>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</si>
  <si>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</si>
  <si>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</si>
  <si>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</si>
  <si>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</si>
  <si>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</si>
  <si>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</si>
  <si>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</si>
  <si>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</si>
  <si>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</si>
  <si>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</si>
  <si>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</si>
  <si>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</si>
  <si>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</si>
  <si>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</si>
  <si>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</si>
  <si>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</si>
  <si>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</si>
  <si>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</si>
  <si>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</si>
  <si>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</si>
  <si>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</si>
  <si>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</si>
  <si>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</si>
  <si>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</si>
  <si>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</si>
  <si>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</si>
  <si>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</si>
  <si>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</si>
  <si>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</si>
  <si>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</si>
  <si>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</si>
  <si>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</si>
  <si>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</si>
  <si>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</si>
  <si>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</si>
  <si>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</si>
  <si>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</si>
  <si>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</si>
  <si>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</si>
  <si>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</si>
  <si>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</si>
  <si>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</si>
  <si>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</si>
  <si>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</si>
  <si>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</si>
  <si>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</si>
  <si>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</si>
  <si>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</si>
  <si>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</si>
  <si>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</si>
  <si>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</si>
  <si>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</si>
  <si>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</si>
  <si>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</si>
  <si>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</si>
  <si>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</si>
  <si>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</si>
  <si>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</si>
  <si>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</si>
  <si>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</si>
  <si>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</si>
  <si>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</si>
  <si>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</si>
  <si>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</si>
  <si>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</si>
  <si>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</si>
  <si>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</si>
  <si>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</si>
  <si>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</si>
  <si>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</si>
  <si>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</si>
  <si>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</si>
  <si>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</si>
  <si>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</si>
  <si>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</si>
  <si>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</si>
  <si>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</si>
  <si>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</si>
  <si>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</si>
  <si>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</si>
  <si>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</si>
  <si>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</si>
  <si>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</si>
  <si>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</si>
  <si>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</si>
  <si>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</si>
  <si>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</si>
  <si>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</si>
  <si>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</si>
  <si>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</si>
  <si>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</si>
  <si>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</si>
  <si>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</si>
  <si>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</si>
  <si>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</si>
  <si>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</si>
  <si>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</si>
  <si>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</si>
  <si>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</si>
  <si>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</si>
  <si>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</si>
  <si>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</si>
  <si>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</si>
  <si>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</si>
  <si>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</si>
  <si>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</si>
  <si>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</si>
  <si>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</si>
  <si>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</si>
  <si>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</si>
  <si>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</si>
  <si>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</si>
  <si>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</si>
  <si>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</si>
  <si>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</si>
  <si>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</si>
  <si>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</si>
  <si>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</si>
  <si>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</si>
  <si>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</si>
  <si>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</si>
  <si>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</si>
  <si>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</si>
  <si>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</si>
  <si>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</si>
  <si>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</si>
  <si>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</si>
  <si>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</si>
  <si>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</si>
  <si>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</si>
  <si>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</si>
  <si>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</si>
  <si>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</si>
  <si>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</si>
  <si>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</si>
  <si>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</si>
  <si>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</si>
  <si>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</si>
  <si>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</si>
  <si>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</si>
  <si>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</si>
  <si>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</si>
  <si>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</si>
  <si>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</si>
  <si>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</si>
  <si>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</si>
  <si>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</si>
  <si>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</si>
  <si>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</si>
  <si>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</si>
  <si>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</si>
  <si>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</si>
  <si>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</si>
  <si>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</si>
  <si>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</si>
  <si>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</si>
  <si>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</si>
  <si>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</si>
  <si>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</si>
  <si>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</si>
  <si>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</si>
  <si>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</si>
  <si>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</si>
  <si>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</si>
  <si>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</si>
  <si>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</si>
  <si>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</si>
  <si>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</si>
  <si>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</si>
  <si>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</si>
  <si>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</si>
  <si>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</si>
  <si>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</si>
  <si>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</si>
  <si>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</si>
  <si>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</si>
  <si>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</si>
  <si>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</si>
  <si>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</si>
  <si>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</si>
  <si>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</si>
  <si>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</si>
  <si>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</si>
  <si>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</si>
  <si>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</si>
  <si>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</si>
  <si>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</si>
  <si>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</si>
  <si>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</si>
  <si>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</si>
  <si>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</si>
  <si>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</si>
  <si>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</si>
  <si>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</si>
  <si>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</si>
  <si>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</si>
  <si>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</si>
  <si>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</si>
  <si>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</si>
  <si>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</si>
  <si>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</si>
  <si>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</si>
  <si>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</si>
  <si>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</si>
  <si>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</si>
  <si>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</si>
  <si>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</si>
  <si>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</si>
  <si>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</si>
  <si>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</si>
  <si>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</si>
  <si>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</si>
  <si>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</si>
  <si>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</si>
  <si>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</si>
  <si>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</si>
  <si>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</si>
  <si>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</si>
  <si>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</si>
  <si>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</si>
  <si>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</si>
  <si>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</si>
  <si>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</si>
  <si>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</si>
  <si>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</si>
  <si>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</si>
  <si>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</si>
  <si>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</si>
  <si>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</si>
  <si>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</si>
  <si>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</si>
  <si>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</si>
  <si>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</si>
  <si>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</si>
  <si>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</si>
  <si>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</si>
  <si>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</si>
  <si>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</si>
  <si>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</si>
  <si>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</si>
  <si>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</si>
  <si>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</si>
  <si>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</si>
  <si>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</si>
  <si>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</si>
  <si>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</si>
  <si>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</si>
  <si>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</si>
  <si>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</si>
  <si>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</si>
  <si>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</si>
  <si>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</si>
  <si>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</si>
  <si>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</si>
  <si>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</si>
  <si>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</si>
  <si>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</si>
  <si>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</si>
  <si>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</si>
  <si>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</si>
  <si>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</si>
  <si>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</si>
  <si>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</si>
  <si>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</si>
  <si>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</si>
  <si>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</si>
  <si>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</si>
  <si>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</si>
  <si>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</si>
  <si>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</si>
  <si>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</si>
  <si>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</si>
  <si>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</si>
  <si>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</si>
  <si>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</si>
  <si>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</si>
  <si>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</si>
  <si>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</si>
  <si>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</si>
  <si>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</si>
  <si>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</si>
  <si>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</si>
  <si>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</si>
  <si>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</si>
  <si>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</si>
  <si>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</si>
  <si>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</si>
  <si>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</si>
  <si>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</si>
  <si>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</si>
  <si>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</si>
  <si>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</si>
  <si>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</si>
  <si>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</si>
  <si>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</si>
  <si>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</si>
  <si>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</si>
  <si>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</si>
  <si>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</si>
  <si>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</si>
  <si>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</si>
  <si>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</si>
  <si>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</si>
  <si>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</si>
  <si>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</si>
  <si>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</si>
  <si>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</si>
  <si>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</si>
  <si>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</si>
  <si>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</si>
  <si>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</si>
  <si>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</si>
  <si>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</si>
  <si>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</si>
  <si>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</si>
  <si>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</si>
  <si>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</si>
  <si>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</si>
  <si>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</si>
  <si>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</si>
  <si>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</si>
  <si>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</si>
  <si>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</si>
  <si>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</si>
  <si>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</si>
  <si>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</si>
  <si>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</si>
  <si>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</si>
  <si>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</si>
  <si>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</si>
  <si>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</si>
  <si>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</si>
  <si>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</si>
  <si>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</si>
  <si>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</si>
  <si>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</si>
  <si>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</si>
  <si>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</si>
  <si>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</si>
  <si>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</si>
  <si>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</si>
  <si>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</si>
  <si>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</si>
  <si>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</si>
  <si>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</si>
  <si>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</si>
  <si>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</si>
  <si>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</si>
  <si>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</si>
  <si>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</si>
  <si>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</si>
  <si>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</si>
  <si>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</si>
  <si>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</si>
  <si>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</si>
  <si>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</si>
  <si>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</si>
  <si>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</si>
  <si>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</si>
  <si>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</si>
  <si>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</si>
  <si>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</si>
  <si>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</si>
  <si>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</si>
  <si>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</si>
  <si>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</si>
  <si>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</si>
  <si>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</si>
  <si>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</si>
  <si>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</si>
  <si>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</si>
  <si>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</si>
  <si>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</si>
  <si>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</si>
  <si>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</si>
  <si>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</si>
  <si>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</si>
  <si>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</si>
  <si>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</si>
  <si>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</si>
  <si>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</si>
  <si>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</si>
  <si>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</si>
  <si>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</si>
  <si>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</si>
  <si>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</si>
  <si>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</si>
  <si>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</si>
  <si>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</si>
  <si>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</si>
  <si>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</si>
  <si>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</si>
  <si>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</si>
  <si>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</si>
  <si>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</si>
  <si>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</si>
  <si>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</si>
  <si>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</si>
  <si>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</si>
  <si>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</si>
  <si>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</si>
  <si>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</si>
  <si>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</si>
  <si>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</si>
  <si>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</si>
  <si>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</si>
  <si>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</si>
  <si>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</si>
  <si>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</si>
  <si>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</si>
  <si>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</si>
  <si>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</si>
  <si>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</si>
  <si>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</si>
  <si>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</si>
  <si>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</si>
  <si>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</si>
  <si>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</si>
  <si>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</si>
  <si>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</si>
  <si>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</si>
  <si>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</si>
  <si>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</si>
  <si>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</si>
  <si>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</si>
  <si>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</si>
  <si>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</si>
  <si>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</si>
  <si>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</si>
  <si>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</si>
  <si>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</si>
  <si>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</si>
  <si>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</si>
  <si>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</si>
  <si>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</si>
  <si>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</si>
  <si>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</si>
  <si>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</si>
  <si>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</si>
  <si>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</si>
  <si>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</si>
  <si>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</si>
  <si>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</si>
  <si>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</si>
  <si>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</si>
  <si>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</si>
  <si>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</si>
  <si>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</si>
  <si>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</si>
  <si>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</si>
  <si>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</si>
  <si>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</si>
  <si>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</si>
  <si>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</si>
  <si>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</si>
  <si>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</si>
  <si>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</si>
  <si>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</si>
  <si>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</si>
  <si>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</si>
  <si>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</si>
  <si>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</si>
  <si>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</si>
  <si>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</si>
  <si>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</si>
  <si>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</si>
  <si>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</si>
  <si>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</si>
  <si>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</si>
  <si>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</si>
  <si>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</si>
  <si>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</si>
  <si>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</si>
  <si>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</si>
  <si>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</si>
  <si>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</si>
  <si>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</si>
  <si>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</si>
  <si>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</si>
  <si>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</si>
  <si>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</si>
  <si>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</si>
  <si>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</si>
  <si>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</si>
  <si>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</si>
  <si>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</si>
  <si>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</si>
  <si>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</si>
  <si>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</si>
  <si>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</si>
  <si>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</si>
  <si>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</si>
  <si>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</si>
  <si>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</si>
  <si>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</si>
  <si>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</si>
  <si>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</si>
  <si>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</si>
  <si>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</si>
  <si>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</si>
  <si>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</si>
  <si>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</si>
  <si>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</si>
  <si>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</si>
  <si>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</si>
  <si>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</si>
  <si>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</si>
  <si>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</si>
  <si>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</si>
  <si>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</si>
  <si>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</si>
  <si>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</si>
  <si>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</si>
  <si>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</si>
  <si>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</si>
  <si>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</si>
  <si>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</si>
  <si>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</si>
  <si>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</si>
  <si>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</si>
  <si>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</si>
  <si>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</si>
  <si>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</si>
  <si>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</si>
  <si>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</si>
  <si>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</si>
  <si>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</si>
  <si>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</si>
  <si>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</si>
  <si>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</si>
  <si>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</si>
  <si>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</si>
  <si>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</si>
  <si>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</si>
  <si>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</si>
  <si>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</si>
  <si>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</si>
  <si>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</si>
  <si>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</si>
  <si>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</si>
  <si>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</si>
  <si>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</si>
  <si>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</si>
  <si>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</si>
  <si>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</si>
  <si>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</si>
  <si>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</si>
  <si>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</si>
  <si>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</si>
  <si>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</si>
  <si>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</si>
  <si>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</si>
  <si>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</si>
  <si>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</si>
  <si>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</si>
  <si>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</si>
  <si>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</si>
  <si>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</si>
  <si>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</si>
  <si>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</si>
  <si>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</si>
  <si>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</si>
  <si>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</si>
  <si>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</si>
  <si>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</si>
  <si>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</si>
  <si>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</si>
  <si>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</si>
  <si>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</si>
  <si>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</si>
  <si>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</si>
  <si>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</si>
  <si>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</si>
  <si>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</si>
  <si>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</si>
  <si>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</si>
  <si>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</si>
  <si>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</si>
  <si>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</si>
  <si>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</si>
  <si>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</si>
  <si>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</si>
  <si>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</si>
  <si>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</si>
  <si>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</si>
  <si>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</si>
  <si>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</si>
  <si>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</si>
  <si>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</si>
  <si>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</si>
  <si>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</si>
  <si>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</si>
  <si>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</si>
  <si>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</si>
  <si>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</si>
  <si>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</si>
  <si>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</si>
  <si>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</si>
  <si>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</si>
  <si>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</si>
  <si>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</si>
  <si>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</si>
  <si>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</si>
  <si>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</si>
  <si>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</si>
  <si>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</si>
  <si>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</si>
  <si>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</si>
  <si>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</si>
  <si>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</si>
  <si>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</si>
  <si>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</si>
  <si>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</si>
  <si>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</si>
  <si>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</si>
  <si>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</si>
  <si>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</si>
  <si>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</si>
  <si>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</si>
  <si>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</si>
  <si>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</si>
  <si>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</si>
  <si>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</si>
  <si>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</si>
  <si>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</si>
  <si>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</si>
  <si>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</si>
  <si>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</si>
  <si>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</si>
  <si>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</si>
  <si>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</si>
  <si>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</si>
  <si>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</si>
  <si>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</si>
  <si>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</si>
  <si>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</si>
  <si>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</si>
  <si>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</si>
  <si>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</si>
  <si>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</si>
  <si>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</si>
  <si>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</si>
  <si>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</si>
  <si>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</si>
  <si>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</si>
  <si>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</si>
  <si>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</si>
  <si>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</si>
  <si>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</si>
  <si>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</si>
  <si>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</si>
  <si>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</si>
  <si>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</si>
  <si>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</si>
  <si>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</si>
  <si>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</si>
  <si>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</si>
  <si>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</si>
  <si>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</si>
  <si>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</si>
  <si>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</si>
  <si>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</si>
  <si>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</si>
  <si>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</si>
  <si>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</si>
  <si>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</si>
  <si>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</si>
  <si>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</si>
  <si>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</si>
  <si>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</si>
  <si>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</si>
  <si>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</si>
  <si>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</si>
  <si>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</si>
  <si>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</si>
  <si>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</si>
  <si>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</si>
  <si>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</si>
  <si>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</si>
  <si>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</si>
  <si>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</si>
  <si>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</si>
  <si>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</si>
  <si>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</si>
  <si>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</si>
  <si>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</si>
  <si>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</si>
  <si>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</si>
  <si>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</si>
  <si>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</si>
  <si>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</si>
  <si>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</si>
  <si>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</si>
  <si>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</si>
  <si>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</si>
  <si>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</si>
  <si>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</si>
  <si>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</si>
  <si>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</si>
  <si>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</si>
  <si>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</si>
  <si>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</si>
  <si>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</si>
  <si>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</si>
  <si>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</si>
  <si>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</si>
  <si>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</si>
  <si>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</si>
  <si>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</si>
  <si>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</si>
  <si>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</si>
  <si>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</si>
  <si>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</si>
  <si>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</si>
  <si>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</si>
  <si>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</si>
  <si>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</si>
  <si>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</si>
  <si>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</si>
  <si>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</si>
  <si>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</si>
  <si>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</si>
  <si>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</si>
  <si>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</si>
  <si>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</si>
  <si>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</si>
  <si>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</si>
  <si>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</si>
  <si>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</si>
  <si>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</si>
  <si>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</si>
  <si>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</si>
  <si>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</si>
  <si>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</si>
  <si>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</si>
  <si>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</si>
  <si>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</si>
  <si>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</si>
  <si>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</si>
  <si>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</si>
  <si>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</si>
  <si>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</si>
  <si>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</si>
  <si>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</si>
  <si>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</si>
  <si>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</si>
  <si>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</si>
  <si>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</si>
  <si>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</si>
  <si>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</si>
  <si>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</si>
  <si>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</si>
  <si>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</si>
  <si>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</si>
  <si>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</si>
  <si>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</si>
  <si>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</si>
  <si>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</si>
  <si>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</si>
  <si>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</si>
  <si>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</si>
  <si>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</si>
  <si>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</si>
  <si>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</si>
  <si>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</si>
  <si>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</si>
  <si>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</si>
  <si>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</si>
  <si>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</si>
  <si>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</si>
  <si>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</si>
  <si>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</si>
  <si>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</si>
  <si>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</si>
  <si>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</si>
  <si>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</si>
  <si>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</si>
  <si>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</si>
  <si>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</si>
  <si>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</si>
  <si>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</si>
  <si>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</si>
  <si>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</si>
  <si>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</si>
  <si>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</si>
  <si>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</si>
  <si>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</si>
  <si>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</si>
  <si>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</si>
  <si>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</si>
  <si>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</si>
  <si>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</si>
  <si>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</si>
  <si>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</si>
  <si>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</si>
  <si>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</si>
  <si>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</si>
  <si>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</si>
  <si>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</si>
  <si>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</si>
  <si>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</si>
  <si>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</si>
  <si>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</si>
  <si>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</si>
  <si>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</si>
  <si>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</si>
  <si>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</si>
  <si>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</si>
  <si>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</si>
  <si>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</si>
  <si>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</si>
  <si>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</si>
  <si>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</si>
  <si>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</si>
  <si>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</si>
  <si>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</si>
  <si>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</si>
  <si>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</si>
  <si>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</si>
  <si>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</si>
  <si>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</si>
  <si>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</si>
  <si>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</si>
  <si>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</si>
  <si>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</si>
  <si>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</si>
  <si>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</si>
  <si>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</si>
  <si>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</si>
  <si>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</si>
  <si>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</si>
  <si>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</si>
  <si>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</si>
  <si>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</si>
  <si>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</si>
  <si>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</si>
  <si>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</si>
  <si>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</si>
  <si>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</si>
  <si>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</si>
  <si>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</si>
  <si>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</si>
  <si>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</si>
  <si>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</si>
  <si>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</si>
  <si>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</si>
  <si>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</si>
  <si>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</si>
  <si>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</si>
  <si>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</si>
  <si>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</si>
  <si>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</si>
  <si>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</si>
  <si>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</si>
  <si>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</si>
  <si>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</si>
  <si>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</si>
  <si>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</si>
  <si>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</si>
  <si>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</si>
  <si>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</si>
  <si>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</si>
  <si>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</si>
  <si>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</si>
  <si>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</si>
  <si>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</si>
  <si>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</si>
  <si>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</si>
  <si>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</si>
  <si>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</si>
  <si>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</si>
  <si>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</si>
  <si>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</si>
  <si>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</si>
  <si>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</si>
  <si>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</si>
  <si>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</si>
  <si>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</si>
  <si>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</si>
  <si>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</si>
  <si>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</si>
  <si>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</si>
  <si>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</si>
  <si>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</si>
  <si>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</si>
  <si>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</si>
  <si>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</si>
  <si>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</si>
  <si>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</si>
  <si>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</si>
  <si>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</si>
  <si>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</si>
  <si>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</si>
  <si>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</si>
  <si>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</si>
  <si>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</si>
  <si>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</si>
  <si>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</si>
  <si>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</si>
  <si>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</si>
  <si>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</si>
  <si>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</si>
  <si>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</si>
  <si>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</si>
  <si>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</si>
  <si>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</si>
  <si>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</si>
  <si>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</si>
  <si>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</si>
  <si>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</si>
  <si>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</si>
  <si>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</si>
  <si>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</si>
  <si>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</si>
  <si>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</si>
  <si>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</si>
  <si>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</si>
  <si>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</si>
  <si>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</si>
  <si>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</si>
  <si>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</si>
  <si>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</si>
  <si>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</si>
  <si>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</si>
  <si>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</si>
  <si>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</si>
  <si>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</si>
  <si>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</si>
  <si>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</si>
  <si>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</si>
  <si>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</si>
  <si>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</si>
  <si>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</si>
  <si>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</si>
  <si>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</si>
  <si>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</si>
  <si>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</si>
  <si>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</si>
  <si>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</si>
  <si>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</si>
  <si>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</si>
  <si>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</si>
  <si>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</si>
  <si>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</si>
  <si>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</si>
  <si>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</si>
  <si>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</si>
  <si>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</si>
  <si>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</si>
  <si>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</si>
  <si>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</si>
  <si>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</si>
  <si>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</si>
  <si>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</si>
  <si>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</si>
  <si>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</si>
  <si>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</si>
  <si>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</si>
  <si>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</si>
  <si>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</si>
  <si>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</si>
  <si>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</si>
  <si>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</si>
  <si>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</si>
  <si>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</si>
  <si>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</si>
  <si>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</si>
  <si>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</si>
  <si>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</si>
  <si>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</si>
  <si>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</si>
  <si>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</si>
  <si>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</si>
  <si>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</si>
  <si>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</si>
  <si>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</si>
  <si>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</si>
  <si>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</si>
  <si>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</si>
  <si>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</si>
  <si>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</si>
  <si>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</si>
  <si>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</si>
  <si>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</si>
  <si>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</si>
  <si>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</si>
  <si>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</si>
  <si>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</si>
  <si>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</si>
  <si>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</si>
  <si>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</si>
  <si>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</si>
  <si>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</si>
  <si>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</si>
  <si>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</si>
  <si>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</si>
  <si>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</si>
  <si>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</si>
  <si>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</si>
  <si>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</si>
  <si>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</si>
  <si>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</si>
  <si>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</si>
  <si>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</si>
  <si>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</si>
  <si>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</si>
  <si>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</si>
  <si>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</si>
  <si>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</si>
  <si>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</si>
  <si>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</si>
  <si>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</si>
  <si>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</si>
  <si>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</si>
  <si>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</si>
  <si>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</si>
  <si>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</si>
  <si>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</si>
  <si>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</si>
  <si>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</si>
  <si>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</si>
  <si>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</si>
  <si>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</si>
  <si>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</si>
  <si>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</si>
  <si>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</si>
  <si>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</si>
  <si>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</si>
  <si>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</si>
  <si>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</si>
  <si>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</si>
  <si>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</si>
  <si>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</si>
  <si>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</si>
  <si>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</si>
  <si>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</si>
  <si>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</si>
  <si>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</si>
  <si>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</si>
  <si>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</si>
  <si>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</si>
  <si>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</si>
  <si>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</si>
  <si>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</si>
  <si>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</si>
  <si>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</si>
  <si>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</si>
  <si>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</si>
  <si>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</si>
  <si>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</si>
  <si>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</si>
  <si>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</si>
  <si>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</si>
  <si>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</si>
  <si>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</si>
  <si>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</si>
  <si>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</si>
  <si>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</si>
  <si>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</si>
  <si>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</si>
  <si>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</si>
  <si>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</si>
  <si>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</si>
  <si>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</si>
  <si>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</si>
  <si>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</si>
  <si>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</si>
  <si>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</si>
  <si>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</si>
  <si>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</si>
  <si>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</si>
  <si>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</si>
  <si>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</si>
  <si>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</si>
  <si>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</si>
  <si>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</si>
  <si>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</si>
  <si>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</si>
  <si>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</si>
  <si>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</si>
  <si>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</si>
  <si>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</si>
  <si>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</si>
  <si>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</si>
  <si>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</si>
  <si>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</si>
  <si>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</si>
  <si>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</si>
  <si>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</si>
  <si>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</si>
  <si>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</si>
  <si>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</si>
  <si>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</si>
  <si>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</si>
  <si>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</si>
  <si>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</si>
  <si>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</si>
  <si>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</si>
  <si>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</si>
  <si>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</si>
  <si>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</si>
  <si>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</si>
  <si>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</si>
  <si>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</si>
  <si>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</si>
  <si>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</si>
  <si>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</si>
  <si>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</si>
  <si>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</si>
  <si>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</si>
  <si>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</si>
  <si>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</si>
  <si>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</si>
  <si>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</si>
  <si>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</si>
  <si>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</si>
  <si>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</si>
  <si>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</si>
  <si>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</si>
  <si>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</si>
  <si>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</si>
  <si>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</si>
  <si>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</si>
  <si>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</si>
  <si>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</si>
  <si>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</si>
  <si>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</si>
  <si>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</si>
  <si>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</si>
  <si>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</si>
  <si>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</si>
  <si>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</si>
  <si>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</si>
  <si>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</si>
  <si>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</si>
  <si>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</si>
  <si>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</si>
  <si>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</si>
  <si>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</si>
  <si>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</si>
  <si>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</si>
  <si>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</si>
  <si>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</si>
  <si>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</si>
  <si>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</si>
  <si>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</si>
  <si>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</si>
  <si>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</si>
  <si>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</si>
  <si>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</si>
  <si>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</si>
  <si>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</si>
  <si>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</si>
  <si>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</si>
  <si>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</si>
  <si>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</si>
  <si>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</si>
  <si>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</si>
  <si>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</si>
  <si>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</si>
  <si>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</si>
  <si>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</si>
  <si>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</si>
  <si>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</si>
  <si>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</si>
  <si>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</si>
  <si>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</si>
  <si>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</si>
  <si>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</si>
  <si>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</si>
  <si>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</si>
  <si>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</si>
  <si>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</si>
  <si>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</si>
  <si>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</si>
  <si>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</si>
  <si>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</si>
  <si>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</si>
  <si>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</si>
  <si>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</si>
  <si>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</si>
  <si>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</si>
  <si>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</si>
  <si>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</si>
  <si>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</si>
  <si>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</si>
  <si>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</si>
  <si>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</si>
  <si>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</si>
  <si>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</si>
  <si>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</si>
  <si>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</si>
  <si>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</si>
  <si>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</si>
  <si>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</si>
  <si>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</si>
  <si>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</si>
  <si>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</si>
  <si>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</si>
  <si>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</si>
  <si>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</si>
  <si>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</si>
  <si>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</si>
  <si>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</si>
  <si>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</si>
  <si>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</si>
  <si>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</si>
  <si>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</si>
  <si>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</si>
  <si>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</si>
  <si>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</si>
  <si>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</si>
  <si>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</si>
  <si>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</si>
  <si>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</si>
  <si>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</si>
  <si>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</si>
  <si>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</si>
  <si>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</si>
  <si>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</si>
  <si>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</si>
  <si>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</si>
  <si>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</si>
  <si>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</si>
  <si>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</si>
  <si>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</si>
  <si>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</si>
  <si>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</si>
  <si>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</si>
  <si>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</si>
  <si>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</si>
  <si>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</si>
  <si>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</si>
  <si>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</si>
  <si>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</si>
  <si>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</si>
  <si>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</si>
  <si>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</si>
  <si>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</si>
  <si>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</si>
  <si>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</si>
  <si>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</si>
  <si>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</si>
  <si>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</si>
  <si>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</si>
  <si>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</si>
  <si>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</si>
  <si>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</si>
  <si>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</si>
  <si>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</si>
  <si>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</si>
  <si>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</si>
  <si>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</si>
  <si>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</si>
  <si>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</si>
  <si>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</si>
  <si>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</si>
  <si>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</si>
  <si>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</si>
  <si>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</si>
  <si>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</si>
  <si>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</si>
  <si>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</si>
  <si>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</si>
  <si>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</si>
  <si>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</si>
  <si>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</si>
  <si>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</si>
  <si>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</si>
  <si>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</si>
  <si>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</si>
  <si>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</si>
  <si>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</si>
  <si>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</si>
  <si>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</si>
  <si>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</si>
  <si>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</si>
  <si>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</si>
  <si>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</si>
  <si>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</si>
  <si>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</si>
  <si>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</si>
  <si>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</si>
  <si>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</si>
  <si>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</si>
  <si>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</si>
  <si>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</si>
  <si>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</si>
  <si>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</si>
  <si>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</si>
  <si>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</si>
  <si>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</si>
  <si>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</si>
  <si>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</si>
  <si>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</si>
  <si>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</si>
  <si>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</si>
  <si>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</si>
  <si>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</si>
  <si>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</si>
  <si>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</si>
  <si>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</si>
  <si>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</si>
  <si>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</si>
  <si>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</si>
  <si>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</si>
  <si>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</si>
  <si>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</si>
  <si>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</si>
  <si>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</si>
  <si>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</si>
  <si>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</si>
  <si>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</si>
  <si>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</si>
  <si>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</si>
  <si>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</si>
  <si>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</si>
  <si>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</si>
  <si>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</si>
  <si>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</si>
  <si>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</si>
  <si>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</si>
  <si>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</si>
  <si>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</si>
  <si>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</si>
  <si>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</si>
  <si>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</si>
  <si>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</si>
  <si>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</si>
  <si>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</si>
  <si>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</si>
  <si>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</si>
  <si>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</si>
  <si>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</si>
  <si>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</si>
  <si>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</si>
  <si>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</si>
  <si>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</si>
  <si>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</si>
  <si>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</si>
  <si>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</si>
  <si>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</si>
  <si>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</si>
  <si>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</si>
  <si>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</si>
  <si>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</si>
  <si>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</si>
  <si>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</si>
  <si>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</si>
  <si>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</si>
  <si>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</si>
  <si>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</si>
  <si>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</si>
  <si>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</si>
  <si>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</si>
  <si>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</si>
  <si>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</si>
  <si>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</si>
  <si>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</si>
  <si>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</si>
  <si>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</si>
  <si>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</si>
  <si>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</si>
  <si>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</si>
  <si>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</si>
  <si>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</si>
  <si>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</si>
  <si>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</si>
  <si>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</si>
  <si>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</si>
  <si>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</si>
  <si>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</si>
  <si>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</si>
  <si>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</si>
  <si>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</si>
  <si>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</si>
  <si>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</si>
  <si>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</si>
  <si>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</si>
  <si>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</si>
  <si>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</si>
  <si>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</si>
  <si>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</si>
  <si>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</si>
  <si>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</si>
  <si>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</si>
  <si>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</si>
  <si>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</si>
  <si>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</si>
  <si>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</si>
  <si>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</si>
  <si>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</si>
  <si>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</si>
  <si>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</si>
  <si>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</si>
  <si>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</si>
  <si>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</si>
  <si>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</si>
  <si>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</si>
  <si>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</si>
  <si>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</si>
  <si>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</si>
  <si>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</si>
  <si>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</si>
  <si>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</si>
  <si>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</si>
  <si>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</si>
  <si>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</si>
  <si>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</si>
  <si>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</si>
  <si>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</si>
  <si>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</si>
  <si>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</si>
  <si>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</si>
  <si>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</si>
  <si>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</si>
  <si>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</si>
  <si>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Critical</t>
  </si>
  <si>
    <t>1(3G) sites down EM 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</si>
  <si>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</si>
  <si>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</si>
  <si>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</si>
  <si>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</si>
  <si>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</si>
  <si>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</si>
  <si>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</si>
  <si>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</si>
  <si>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</si>
  <si>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</si>
  <si>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</si>
  <si>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</si>
  <si>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</si>
  <si>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</si>
  <si>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</si>
  <si>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</si>
  <si>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</si>
  <si>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</si>
  <si>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</si>
  <si>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</si>
  <si>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</si>
  <si>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</si>
  <si>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</si>
  <si>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</si>
  <si>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</si>
  <si>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</si>
  <si>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</si>
  <si>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</si>
  <si>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</si>
  <si>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</si>
  <si>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</si>
  <si>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</si>
  <si>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</si>
  <si>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</si>
  <si>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</si>
  <si>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</si>
  <si>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</si>
  <si>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</si>
  <si>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</si>
  <si>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</si>
  <si>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</si>
  <si>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</si>
  <si>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</si>
  <si>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</si>
  <si>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</si>
  <si>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</si>
  <si>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</si>
  <si>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</si>
  <si>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</si>
  <si>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</si>
  <si>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</si>
  <si>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</si>
  <si>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</si>
  <si>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</si>
  <si>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</si>
  <si>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</si>
  <si>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</si>
  <si>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</si>
  <si>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</si>
  <si>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</si>
  <si>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</si>
  <si>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</si>
  <si>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</si>
  <si>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</si>
  <si>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</si>
  <si>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</si>
  <si>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</si>
  <si>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</si>
  <si>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</si>
  <si>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</si>
  <si>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</si>
  <si>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</si>
  <si>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</si>
  <si>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</si>
  <si>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</si>
  <si>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</si>
  <si>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</si>
  <si>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</si>
  <si>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</si>
  <si>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</si>
  <si>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</si>
  <si>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</si>
  <si>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</si>
  <si>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</si>
  <si>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Restored by PG </t>
  </si>
  <si>
    <t>PCM-20251006-00001333</t>
  </si>
  <si>
    <t xml:space="preserve">ETA 55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</si>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</sst>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273.6337277777784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14311</v>
      </c>
      <c r="E3" s="65" t="s">
        <v>38967</v>
      </c>
      <c r="F3" s="66">
        <v>45936.528541666667</v>
      </c>
      <c r="G3" s="67">
        <f ca="1">IFERROR(NOW()-F3,"")</f>
        <v>5.361203703796491E-2</v>
      </c>
      <c r="H3" s="66">
        <v>45936.528541666667</v>
      </c>
      <c r="I3" s="73" t="str">
        <f>IFERROR(VLOOKUP(D3,DB!A:F,6,0),"")</f>
        <v>SCECO</v>
      </c>
      <c r="J3" s="73" t="str">
        <f>IFERROR(VLOOKUP(D3,DB!A:G,7,0),"")</f>
        <v>In progress</v>
      </c>
      <c r="K3" s="69" t="s">
        <v>38968</v>
      </c>
      <c r="L3" s="70" t="str">
        <f>IFERROR(VLOOKUP(D3,DB!A:I,9,0),"")</f>
        <v>Latis</v>
      </c>
    </row>
    <row r="4" spans="1:12" ht="15" customHeight="1">
      <c r="A4" s="63"/>
      <c r="B4" s="73" t="str">
        <f>IFERROR(VLOOKUP(D4,DB!A:K,11,0),"")</f>
        <v/>
      </c>
      <c r="C4" s="64"/>
      <c r="D4" s="64"/>
      <c r="E4" s="65"/>
      <c r="F4" s="66"/>
      <c r="G4" s="67">
        <f ca="1">IFERROR(NOW()-F4,"")</f>
        <v>45936.582153703705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45936.582153703705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45936.582153703705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45936.582153703705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45936.582153703705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45936.582153703705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45936.582153703705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45936.582153703705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45936.582153703705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45936.582153703705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45936.582153703705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45936.582153703705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45936.582153703705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45936.582153703705</v>
      </c>
      <c r="H17" s="68"/>
      <c r="I17" s="73" t="str">
        <f>IFERROR(VLOOKUP(D17,DB!A:F,6,0),"")</f>
        <v/>
      </c>
      <c r="J17" s="73" t="str">
        <f>IFERROR(VLOOKUP(D17,DB!A:G,7,0),"")</f>
        <v/>
      </c>
      <c r="K17" s="69"/>
      <c r="L17" s="70" t="str">
        <f>IFERROR(VLOOKUP(D17,DB!A:I,9,0),"")</f>
        <v/>
      </c>
    </row>
    <row r="18" spans="1:12" ht="15" customHeight="1">
      <c r="A18" s="160"/>
      <c r="B18" s="161" t="str">
        <f>IFERROR(VLOOKUP(D18,DB!A:K,11,0),"")</f>
        <v/>
      </c>
      <c r="C18" s="161"/>
      <c r="D18" s="161"/>
      <c r="E18" s="162"/>
      <c r="F18" s="163"/>
      <c r="G18" s="164">
        <f ca="1">IFERROR(NOW()-F18,"")</f>
        <v>45936.582153703705</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45936.582153703705</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45936.582153703705</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45936.582153703705</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45936.582153703705</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45936.582153703705</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45936.582153703705</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45936.582153703705</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45936.582153703705</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45936.582153703705</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45936.582153703705</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45936.582153703705</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45936.582153703705</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45936.582153703705</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45936.582153703705</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45936.582153703705</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45936.582153703705</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45936.582153703705</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45936.582153703705</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45936.582153703705</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45936.582153703705</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45936.582153703705</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45936.582153703705</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45936.582153703705</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45936.582153703705</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45936.582153703705</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45936.582153703705</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45936.582153703705</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45936.582153703705</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45936.582153703705</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45936.582153703705</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45936.582153703705</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45936.582153703705</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45936.582153703705</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45936.582153703705</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45936.582153703705</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45936.582153703705</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45936.582153703705</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45936.582153703705</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45936.582153703705</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45936.582153703705</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45936.582153703705</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45936.582153703705</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45936.582153703705</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45936.582153703705</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45936.582153703705</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45936.582153703705</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45936.582153703705</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45936.582153703705</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45936.582153703705</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45936.582153703705</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45936.582153703705</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45936.582153703705</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45936.582153703705</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45936.582153703705</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45936.582153703705</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45936.582153703705</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45936.582153703705</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45936.582153703705</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45936.582153703705</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45936.582153703705</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45936.582153703705</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45936.582153703705</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45936.582153703705</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45936.582153703705</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45936.582153703705</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45936.582153703705</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45936.582153703705</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45936.582153703705</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45936.582153703705</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45936.582153703705</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45936.582153703705</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45936.582153703705</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45936.582153703705</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45936.582153703705</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45936.582153703705</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45936.582153703705</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45936.582153703705</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45936.582153703705</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45936.582153703705</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45936.582153703705</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45936.582153703705</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45936.582153703705</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45936.582153703705</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45936.582153703705</v>
      </c>
      <c r="H102" s="163"/>
      <c r="I102" s="161" t="str">
        <f>IFERROR(VLOOKUP(D102,DB!A:F,6,0),"")</f>
        <v/>
      </c>
      <c r="J102" s="73" t="str">
        <f>IFERROR(VLOOKUP(D102,DB!A:G,7,0),"")</f>
        <v/>
      </c>
      <c r="K102" s="165"/>
      <c r="L102" s="166" t="str">
        <f>IFERROR(VLOOKUP(D102,DB!A:I,9,0),"")</f>
        <v/>
      </c>
    </row>
    <row r="103" spans="1:12" ht="15" customHeight="1">
      <c r="A103" s="160"/>
      <c r="B103" s="161" t="str">
        <f>IFERROR(VLOOKUP(D103,DB!A:K,11,0),"")</f>
        <v/>
      </c>
      <c r="C103" s="161"/>
      <c r="D103" s="161"/>
      <c r="E103" s="162"/>
      <c r="F103" s="163"/>
      <c r="G103" s="164">
        <f ca="1">IFERROR(NOW()-F103,"")</f>
        <v>45936.582153703705</v>
      </c>
      <c r="H103" s="163"/>
      <c r="I103" s="161" t="str">
        <f>IFERROR(VLOOKUP(D103,DB!A:F,6,0),"")</f>
        <v/>
      </c>
      <c r="J103" s="73" t="str">
        <f>IFERROR(VLOOKUP(D103,DB!A:G,7,0),"")</f>
        <v/>
      </c>
      <c r="K103" s="165"/>
      <c r="L103" s="166" t="str">
        <f>IFERROR(VLOOKUP(D103,DB!A:I,9,0),"")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129.85507037037314</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111.58231574074307</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0.10334583333315095</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23376</v>
      </c>
      <c r="E6" s="131" t="s">
        <v>38964</v>
      </c>
      <c r="F6" s="132">
        <v>45936.574861111112</v>
      </c>
      <c r="G6" s="133">
        <f ca="1">IFERROR(NOW()-F6,"-")</f>
        <v>7.2925925924209878E-3</v>
      </c>
      <c r="H6" s="132">
        <v>45936.568611111114</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45936.582153703705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45936.582153703705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45936.582153703705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45936.582153703705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45936.582153703705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45936.582153703705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45936.582153703705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45936.582153703705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45936.582153703705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45936.582153703705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45936.582153703705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45936.582153703705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45936.582153703705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45936.582153703705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45936.582153703705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45936.582153703705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45936.582153703705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45936.582153703705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45936.582153703705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45936.582153703705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45936.582153703705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45936.582153703705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45936.582153703705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45936.582153703705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45936.582153703705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45936.582153703705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45936.582153703705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45936.582153703705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45936.582153703705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45936.582153703705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45936.582153703705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45936.582153703705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45936.582153703705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45936.582153703705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45936.582153703705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45936.582153703705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45936.582153703705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45936.582153703705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45936.582153703705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45936.582153703705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45936.582153703705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45936.582153703705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45936.582153703705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45936.582153703705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45936.582153703705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45936.582153703705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45936.582153703705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45936.582153703705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45936.582153703705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45936.582153703705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45936.582153703705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45936.582153703705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45936.582153703705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45936.582153703705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45936.582153703705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45936.582153703705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45936.582153703705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45936.582153703705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45936.582153703705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45936.582153703705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45936.582153703705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45936.582153703705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45936.582153703705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45936.582153703705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45936.582153703705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45936.582153703705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45936.582153703705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45936.582153703705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45936.582153703705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45936.582153703705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45936.582153703705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45936.582153703705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45936.582153703705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45936.582153703705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45936.582153703705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45936.582153703705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45936.582153703705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45936.582153703705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45936.582153703705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45936.582153703705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45936.582153703705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45936.582153703705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45936.582153703705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45936.582153703705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45936.582153703705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45936.582153703705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45936.582153703705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45936.582153703705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45936.582153703705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45936.582153703705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45936.582153703705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45936.582153703705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45936.582153703705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45936.582153703705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45936.582153703705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45936.582153703705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45936.582153703705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45936.582153703705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45936.582153703705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45936.582153703705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45936.582153703705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45936.582153703705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45936.582153703705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45936.582153703705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45936.582153703705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45936.582153703705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45936.582153703705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45936.582153703705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45936.582153703705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45936.582153703705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45936.582153703705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45936.582153703705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45936.582153703705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45936.582153703705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45936.582153703705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45936.582153703705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45936.582153703705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45936.582153703705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45936.582153703705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45936.582153703705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45936.582153703705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45936.582153703705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45936.582153703705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45936.582153703705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45936.582153703705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45936.582153703705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45936.582153703705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45936.582153703705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45936.582153703705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45936.582153703705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45936.582153703705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45936.582153703705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45936.582153703705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45936.582153703705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45936.582153703705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45936.582153703705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45936.582153703705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45936.582153703705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45936.582153703705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45936.582153703705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45936.582153703705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45936.582153703705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45936.582153703705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45936.582153703705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45936.582153703705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45936.582153703705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45936.582153703705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45936.582153703705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45936.582153703705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45936.582153703705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45936.582153703705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45936.582153703705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45936.582153703705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45936.582153703705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45936.582153703705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45936.582153703705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45936.582153703705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45936.582153703705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45936.582153703705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45936.582153703705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45936.582153703705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45936.582153703705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45936.582153703705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45936.582153703705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45936.582153703705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45936.582153703705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45936.582153703705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45936.582153703705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45936.582153703705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45936.582153703705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45936.582153703705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45936.582153703705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45936.582153703705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45936.582153703705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45936.582153703705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45936.582153703705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45936.582153703705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45936.582153703705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45936.582153703705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45936.582153703705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45936.582153703705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45936.582153703705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45936.582153703705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45936.582153703705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45936.582153703705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45936.582153703705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45936.582153703705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45936.582153703705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45936.582153703705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45936.582153703705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45936.582153703705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45936.582153703705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45936.582153703705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45936.582153703705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45936.582153703705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45936.582153703705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45936.582153703705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45936.582153703705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45936.582153703705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45936.582153703705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45936.582153703705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45936.582153703705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45936.582153703705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45936.582153703705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45936.582153703705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45936.582153703705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45936.582153703705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45936.582153703705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45936.582153703705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45936.582153703705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45936.582153703705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45936.582153703705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45936.582153703705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45936.582153703705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45936.582153703705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45936.582153703705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45936.582153703705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45936.582153703705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45936.582153703705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45936.582153703705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45936.582153703705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45936.582153703705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45936.582153703705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45936.582153703705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45936.582153703705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45936.582153703705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45936.582153703705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45936.582153703705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45936.582153703705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45936.582153703705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45936.582153703705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45936.582153703705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45936.582153703705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45936.582153703705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45936.582153703705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45936.582153703705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45936.582153703705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45936.582153703705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45936.582153703705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45936.582153703705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45936.582153703705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45936.582153703705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45936.582153703705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45936.582153703705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45936.582153703705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45936.582153703705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45936.582153703705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45936.582153703705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45936.582153703705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45936.582153703705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45936.582153703705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45936.582153703705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45936.582153703705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45936.582153703705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45936.582153703705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45936.582153703705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2" ca="1" si="0">IFERROR(NOW()-F2,"-")</f>
        <v>45936.582153703705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45936.582153703705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45936.582153703705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45936.582153703705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45936.582153703705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45936.582153703705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45936.582153703705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45936.582153703705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45936.582153703705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45936.582153703705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45936.582153703705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45936.582153703705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45936.582153703705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45936.582153703705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45936.582153703705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45936.582153703705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45936.582153703705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45936.582153703705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45936.582153703705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45936.582153703705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45936.582153703705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45936.582153703705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45936.582153703705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45936.582153703705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45936.582153703705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45936.582153703705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45936.582153703705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45936.582153703705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45936.582153703705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45936.582153703705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45936.582153703705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45936.582153703705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45936.582153703705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45936.582153703705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45936.582153703705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45936.582153703705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45936.582153703705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45936.582153703705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45936.582153703705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45936.582153703705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45936.582153703705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45936.582153703705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45936.582153703705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45936.582153703705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45936.582153703705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45936.582153703705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45936.582153703705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45936.582153703705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45936.582153703705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45936.582153703705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45936.582153703705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45936.582153703705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45936.582153703705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45936.582153703705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45936.582153703705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45936.582153703705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45936.582153703705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45936.582153703705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45936.582153703705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45936.582153703705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45936.582153703705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45936.582153703705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45936.582153703705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45936.582153703705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45936.582153703705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45936.582153703705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45936.582153703705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45936.582153703705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45936.582153703705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45936.582153703705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45936.582153703705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45936.582153703705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45936.582153703705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45936.582153703705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45936.582153703705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45936.582153703705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45936.582153703705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45936.582153703705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45936.582153703705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45936.582153703705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45936.582153703705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45936.582153703705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45936.582153703705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45936.582153703705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45936.582153703705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45936.582153703705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45936.582153703705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45936.582153703705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45936.582153703705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45936.582153703705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45936.582153703705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45936.582153703705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45936.582153703705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45936.582153703705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45936.582153703705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45936.582153703705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45936.582153703705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45936.582153703705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45936.582153703705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45936.582153703705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45936.582153703705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45936.582153703705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45936.582153703705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45936.582153703705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45936.582153703705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45936.582153703705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45936.582153703705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45936.582153703705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45936.582153703705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45936.582153703705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45936.582153703705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45936.582153703705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45936.582153703705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45936.582153703705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45936.582153703705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45936.582153703705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45936.582153703705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45936.582153703705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45936.582153703705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45936.582153703705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45936.582153703705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45936.582153703705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45936.582153703705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45936.582153703705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45936.582153703705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45936.582153703705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45936.582153703705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45936.582153703705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45936.582153703705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45936.582153703705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45936.582153703705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45936.582153703705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45936.582153703705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45936.582153703705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45936.582153703705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45936.582153703705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45936.582153703705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45936.582153703705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45936.582153703705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45936.582153703705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45936.582153703705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45936.582153703705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45936.582153703705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45936.582153703705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45936.582153703705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45936.582153703705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45936.582153703705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45936.582153703705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45936.582153703705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45936.582153703705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45936.582153703705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45936.582153703705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45936.582153703705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45936.582153703705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45936.582153703705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45936.582153703705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45936.582153703705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45936.582153703705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45936.582153703705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45936.582153703705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45936.582153703705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45936.582153703705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45936.582153703705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45936.582153703705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45936.582153703705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45936.582153703705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45936.582153703705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45936.582153703705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45936.582153703705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45936.582153703705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45936.582153703705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45936.582153703705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45936.582153703705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45936.582153703705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45936.582153703705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45936.582153703705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45936.582153703705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45936.582153703705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45936.582153703705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45936.582153703705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45936.582153703705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45936.582153703705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45936.582153703705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45936.582153703705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45936.582153703705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45936.582153703705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45936.582153703705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45936.582153703705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45936.582153703705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45936.582153703705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45936.582153703705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45936.582153703705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45936.582153703705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45936.582153703705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45936.582153703705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45936.582153703705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45936.582153703705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45936.582153703705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45936.582153703705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45936.582153703705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45936.582153703705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45936.582153703705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45936.582153703705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45936.582153703705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45936.582153703705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45936.582153703705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45936.582153703705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45936.582153703705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45936.582153703705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45936.582153703705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45936.582153703705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45936.582153703705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45936.582153703705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45936.582153703705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45936.582153703705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45936.582153703705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45936.582153703705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45936.582153703705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45936.582153703705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45936.582153703705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45936.582153703705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45936.582153703705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45936.582153703705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45936.582153703705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45936.582153703705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45936.582153703705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45936.582153703705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45936.582153703705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45936.582153703705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45936.582153703705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45936.582153703705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45936.582153703705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45936.582153703705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45936.582153703705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45936.582153703705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45936.582153703705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45936.582153703705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45936.582153703705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45936.582153703705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45936.582153703705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45936.582153703705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45936.582153703705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45936.582153703705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45936.582153703705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45936.582153703705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45936.582153703705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45936.582153703705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45936.582153703705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45936.582153703705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45936.582153703705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45936.582153703705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45936.582153703705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45936.582153703705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45936.582153703705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45936.582153703705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45936.582153703705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45936.582153703705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45936.582153703705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45936.582153703705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45936.582153703705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45936.582153703705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45936.582153703705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45936.582153703705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45936.582153703705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45936.582153703705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45936.582153703705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45936.582153703705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45936.582153703705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45936.582153703705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45936.582153703705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45936.582153703705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45936.582153703705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45936.582153703705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45936.582153703705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45936.582153703705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45936.582153703705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45936.582153703705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45936.582153703705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45936.582153703705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45936.582153703705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45936.582153703705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45936.582153703705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45936.582153703705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45936.582153703705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45936.582153703705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45936.582153703705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45936.582153703705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45936.582153703705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45936.582153703705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45936.582153703705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45936.582153703705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45936.582153703705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45936.582153703705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45936.582153703705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45936.582153703705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45936.582153703705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45936.582153703705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45936.582153703705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45936.582153703705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45936.582153703705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45936.582153703705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45936.582153703705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45936.582153703705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45936.582153703705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45936.582153703705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45936.582153703705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45936.582153703705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45936.582153703705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45936.582153703705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45936.582153703705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45936.582153703705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45936.582153703705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45936.582153703705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45936.582153703705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45936.582153703705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45936.582153703705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45936.582153703705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45936.582153703705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45936.582153703705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45936.582153703705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45936.582153703705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45936.582153703705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45936.582153703705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45936.582153703705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45936.582153703705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45936.582153703705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45936.582153703705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45936.582153703705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45936.582153703705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45936.582153703705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45936.582153703705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45936.582153703705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45936.582153703705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45936.582153703705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45936.582153703705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45936.582153703705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45936.582153703705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45936.582153703705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45936.582153703705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45936.582153703705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45936.582153703705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45936.582153703705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45936.582153703705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45936.582153703705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45936.582153703705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45936.582153703705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45936.582153703705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45936.582153703705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45936.582153703705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45936.582153703705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45936.582153703705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45936.582153703705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45936.582153703705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45936.582153703705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45936.582153703705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45936.582153703705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45936.582153703705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45936.582153703705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45936.582153703705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45936.582153703705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45936.582153703705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45936.582153703705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45936.582153703705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45936.582153703705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45936.582153703705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45936.582153703705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45936.582153703705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45936.582153703705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45936.582153703705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45936.582153703705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45936.582153703705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45936.582153703705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45936.582153703705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45936.582153703705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45936.582153703705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45936.582153703705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45936.582153703705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45936.582153703705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45936.582153703705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45936.582153703705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45936.582153703705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45936.582153703705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45936.582153703705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45936.582153703705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45936.582153703705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45936.582153703705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45936.582153703705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45936.582153703705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45936.582153703705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45936.582153703705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45936.582153703705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45936.582153703705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45936.582153703705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45936.582153703705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45936.582153703705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45936.582153703705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45936.582153703705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45936.582153703705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45936.582153703705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45936.582153703705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45936.582153703705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45936.582153703705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45936.582153703705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45936.582153703705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45936.582153703705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45936.582153703705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45936.582153703705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45936.582153703705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45936.582153703705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45936.582153703705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45936.582153703705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45936.582153703705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45936.582153703705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45936.582153703705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45936.582153703705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45936.582153703705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45936.582153703705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45936.582153703705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45936.582153703705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45936.582153703705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45936.582153703705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45936.582153703705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45936.582153703705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45936.582153703705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45936.582153703705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45936.582153703705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45936.582153703705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45936.582153703705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45936.582153703705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45936.582153703705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45936.582153703705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45936.582153703705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45936.582153703705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45936.582153703705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45936.582153703705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45936.582153703705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45936.582153703705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45936.582153703705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45936.582153703705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45936.582153703705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45936.582153703705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45936.582153703705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45936.582153703705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45936.582153703705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45936.582153703705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45936.582153703705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45936.582153703705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45936.582153703705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45936.582153703705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45936.582153703705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45936.582153703705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45936.582153703705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45936.582153703705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45936.582153703705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45936.582153703705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45936.582153703705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45936.582153703705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45936.582153703705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45936.582153703705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45936.582153703705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45936.582153703705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45936.582153703705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45936.582153703705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45936.582153703705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45936.582153703705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45936.582153703705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45936.582153703705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45936.582153703705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45936.582153703705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45936.582153703705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45936.582153703705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45936.582153703705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45936.582153703705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45936.582153703705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45936.582153703705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45936.582153703705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45936.582153703705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45936.582153703705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45936.582153703705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45936.582153703705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45936.582153703705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45936.582153703705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45936.582153703705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45936.582153703705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45936.582153703705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45936.582153703705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45936.582153703705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45936.582153703705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45936.582153703705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45936.582153703705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45936.582153703705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45936.582153703705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45936.582153703705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45936.582153703705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45936.582153703705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45936.582153703705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45936.582153703705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45936.582153703705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45936.582153703705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45936.582153703705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45936.582153703705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45936.582153703705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45936.582153703705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45936.582153703705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45936.582153703705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45936.582153703705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45936.582153703705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45936.582153703705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45936.582153703705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45936.582153703705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45936.582153703705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45936.582153703705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45936.582153703705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45936.582153703705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45936.582153703705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45936.582153703705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45936.582153703705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45936.582153703705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45936.582153703705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45936.582153703705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45936.582153703705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45936.582153703705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45936.582153703705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45936.582153703705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45936.582153703705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45936.582153703705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45936.582153703705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45936.582153703705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45936.582153703705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45936.582153703705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45936.582153703705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45936.582153703705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45936.582153703705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45936.582153703705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45936.582153703705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45936.582153703705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45936.582153703705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45936.582153703705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45936.582153703705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45936.582153703705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45936.582153703705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45936.582153703705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45936.582153703705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45936.582153703705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45936.582153703705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45936.582153703705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45936.582153703705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45936.582153703705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45936.582153703705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45936.582153703705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45936.582153703705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45936.582153703705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45936.582153703705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45936.582153703705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45936.582153703705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45936.582153703705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45936.582153703705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45936.582153703705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45936.582153703705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45936.582153703705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45936.582153703705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45936.582153703705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45936.582153703705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45936.582153703705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45936.582153703705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45936.582153703705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45936.582153703705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45936.582153703705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45936.582153703705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45936.582153703705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45936.582153703705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45936.582153703705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45936.582153703705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45936.582153703705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45936.582153703705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45936.582153703705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45936.582153703705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45936.582153703705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45936.582153703705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45936.582153703705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45936.582153703705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45936.582153703705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45936.582153703705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45936.582153703705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45936.582153703705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45936.582153703705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45936.582153703705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45936.582153703705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45936.582153703705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45936.582153703705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45936.582153703705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45936.582153703705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45936.582153703705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45936.582153703705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45936.582153703705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45936.582153703705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45936.582153703705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45936.582153703705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45936.582153703705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45936.582153703705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45936.582153703705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45936.582153703705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45936.582153703705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45936.582153703705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45936.582153703705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45936.582153703705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45936.582153703705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45936.582153703705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45936.582153703705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45936.582153703705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45936.582153703705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45936.582153703705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45936.582153703705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45936.582153703705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45936.582153703705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45936.582153703705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45936.582153703705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45936.582153703705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45936.582153703705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45936.582153703705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45936.582153703705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45936.582153703705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45936.582153703705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45936.582153703705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45936.582153703705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45936.582153703705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45936.582153703705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45936.582153703705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45936.582153703705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45936.582153703705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45936.582153703705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45936.582153703705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45936.582153703705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45936.582153703705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45936.582153703705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45936.582153703705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45936.582153703705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45936.582153703705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45936.582153703705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45936.582153703705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45936.582153703705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45936.582153703705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45936.582153703705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45936.582153703705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45936.582153703705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45936.582153703705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45936.582153703705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45936.582153703705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45936.582153703705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45936.582153703705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45936.582153703705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45936.582153703705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45936.582153703705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45936.582153703705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45936.582153703705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45936.582153703705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45936.582153703705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45936.582153703705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45936.582153703705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45936.582153703705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45936.582153703705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45936.582153703705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45936.582153703705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45936.582153703705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45936.582153703705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45936.582153703705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45936.582153703705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45936.582153703705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45936.582153703705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45936.582153703705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45936.582153703705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45936.582153703705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45936.582153703705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45936.582153703705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45936.582153703705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45936.582153703705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45936.582153703705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45936.582153703705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45936.582153703705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45936.582153703705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45936.582153703705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45936.582153703705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45936.582153703705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45936.582153703705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45936.582153703705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45936.582153703705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45936.582153703705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45936.582153703705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45936.582153703705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45936.582153703705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45936.582153703705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45936.582153703705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45936.582153703705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45936.582153703705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45936.582153703705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45936.582153703705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45936.582153703705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45936.582153703705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45936.582153703705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45936.582153703705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45936.582153703705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45936.582153703705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45936.582153703705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45936.582153703705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45936.582153703705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45936.582153703705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45936.582153703705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45936.582153703705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45936.582153703705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45936.582153703705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45936.582153703705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45936.582153703705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45936.582153703705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45936.582153703705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45936.582153703705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45936.582153703705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45936.582153703705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45936.582153703705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45936.582153703705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45936.582153703705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45936.582153703705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45936.582153703705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45936.582153703705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45936.582153703705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45936.582153703705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45936.582153703705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45936.582153703705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45936.582153703705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45936.582153703705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45936.582153703705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45936.582153703705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45936.582153703705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45936.582153703705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45936.582153703705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45936.582153703705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45936.582153703705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45936.582153703705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45936.582153703705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45936.582153703705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45936.582153703705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45936.582153703705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45936.582153703705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45936.582153703705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45936.582153703705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45936.582153703705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45936.582153703705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45936.582153703705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45936.582153703705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45936.582153703705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45936.582153703705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45936.582153703705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45936.582153703705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45936.582153703705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45936.582153703705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45936.582153703705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45936.582153703705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45936.582153703705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45936.582153703705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45936.582153703705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45936.582153703705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45936.582153703705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45936.582153703705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45936.582153703705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45936.582153703705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45936.582153703705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45936.582153703705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45936.582153703705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45936.582153703705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45936.582153703705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45936.582153703705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45936.582153703705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45936.582153703705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45936.582153703705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45936.582153703705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45936.582153703705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45936.582153703705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45936.582153703705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45936.582153703705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45936.582153703705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45936.582153703705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45936.582153703705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45936.582153703705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45936.582153703705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45936.582153703705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45936.582153703705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45936.582153703705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45936.582153703705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45936.582153703705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45936.582153703705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45936.582153703705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45936.582153703705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45936.582153703705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45936.582153703705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45936.582153703705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45936.582153703705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45936.582153703705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45936.582153703705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45936.582153703705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45936.582153703705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45936.582153703705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45936.582153703705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45936.582153703705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45936.582153703705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45936.582153703705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45936.582153703705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45936.582153703705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45936.582153703705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45936.582153703705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45936.582153703705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45936.582153703705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45936.582153703705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45936.582153703705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45936.582153703705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45936.582153703705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45936.582153703705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45936.582153703705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45936.582153703705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45936.582153703705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45936.582153703705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45936.582153703705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45936.582153703705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45936.582153703705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45936.582153703705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45936.582153703705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45936.582153703705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45936.582153703705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45936.582153703705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45936.582153703705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45936.582153703705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45936.582153703705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45936.582153703705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45936.582153703705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45936.582153703705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45936.582153703705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45936.582153703705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45936.582153703705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45936.582153703705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45936.582153703705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45936.582153703705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45936.582153703705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45936.582153703705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45936.582153703705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45936.582153703705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45936.582153703705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45936.582153703705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45936.582153703705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45936.582153703705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45936.582153703705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45936.582153703705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45936.582153703705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45936.582153703705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45936.582153703705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45936.582153703705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45936.582153703705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45936.582153703705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45936.582153703705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45936.582153703705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45936.582153703705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45936.582153703705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45936.582153703705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45936.582153703705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45936.582153703705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45936.582153703705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45936.582153703705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45936.582153703705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45936.582153703705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45936.582153703705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45936.582153703705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45936.582153703705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45936.582153703705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45936.582153703705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45936.582153703705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45936.582153703705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45936.582153703705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45936.582153703705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45936.582153703705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45936.582153703705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45936.582153703705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45936.582153703705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45936.582153703705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45936.582153703705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45936.582153703705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45936.582153703705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45936.582153703705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45936.582153703705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45936.582153703705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45936.582153703705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45936.582153703705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45936.582153703705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45936.582153703705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45936.582153703705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45936.582153703705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45936.582153703705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45936.582153703705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45936.582153703705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45936.582153703705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45936.582153703705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45936.582153703705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45936.582153703705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45936.582153703705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45936.582153703705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45936.582153703705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45936.582153703705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45936.582153703705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45936.582153703705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45936.582153703705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45936.582153703705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45936.582153703705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45936.582153703705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45936.582153703705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45936.582153703705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45936.582153703705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45936.582153703705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45936.582153703705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45936.582153703705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45936.582153703705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45936.582153703705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45936.582153703705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45936.582153703705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45936.582153703705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45936.582153703705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45936.582153703705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45936.582153703705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45936.582153703705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45936.582153703705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45936.582153703705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45936.582153703705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45936.582153703705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45936.582153703705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45936.582153703705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45936.582153703705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45936.582153703705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45936.582153703705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45936.582153703705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45936.582153703705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45936.582153703705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45936.582153703705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45936.582153703705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45936.582153703705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45936.582153703705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45936.582153703705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45936.582153703705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45936.582153703705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45936.582153703705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45936.582153703705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45936.582153703705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45936.582153703705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45936.582153703705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45936.582153703705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45936.582153703705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45936.582153703705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45936.582153703705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45936.582153703705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45936.582153703705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45936.582153703705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45936.582153703705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45936.582153703705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45936.582153703705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45936.582153703705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45936.582153703705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45936.582153703705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45936.582153703705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45936.582153703705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45936.582153703705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45936.582153703705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45936.582153703705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45936.582153703705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45936.582153703705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45936.582153703705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45936.582153703705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45936.582153703705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45936.582153703705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45936.582153703705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45936.582153703705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45936.582153703705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45936.582153703705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45936.582153703705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45936.582153703705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45936.582153703705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45936.582153703705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45936.582153703705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45936.582153703705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45936.582153703705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45936.582153703705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45936.582153703705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45936.582153703705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45936.582153703705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45936.582153703705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45936.582153703705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45936.582153703705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45936.582153703705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45936.582153703705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45936.582153703705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45936.582153703705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45936.582153703705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45936.582153703705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45936.582153703705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45936.582153703705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45936.582153703705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45936.582153703705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45936.582153703705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45936.582153703705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45936.582153703705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45936.582153703705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45936.582153703705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45936.582153703705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45936.582153703705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45936.582153703705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45936.582153703705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45936.582153703705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45936.582153703705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45936.582153703705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45936.582153703705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45936.582153703705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45936.582153703705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45936.582153703705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45936.582153703705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45936.582153703705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45936.582153703705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45936.582153703705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45936.582153703705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45936.582153703705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45936.582153703705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45936.582153703705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45936.582153703705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45936.582153703705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45936.582153703705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45936.582153703705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45936.582153703705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45936.582153703705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45936.582153703705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45936.582153703705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45936.582153703705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45936.582153703705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45936.582153703705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45936.582153703705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45936.582153703705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45936.582153703705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45936.582153703705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45936.582153703705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45936.582153703705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45936.582153703705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45936.582153703705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45936.582153703705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45936.582153703705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45936.582153703705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45936.582153703705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45936.582153703705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45936.582153703705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45936.582153703705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45936.582153703705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45936.582153703705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45936.582153703705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45936.582153703705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45936.582153703705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45936.582153703705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45936.582153703705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45936.582153703705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45936.582153703705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45936.582153703705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45936.582153703705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45936.582153703705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45936.582153703705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45936.582153703705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45936.582153703705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45936.582153703705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45936.582153703705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45936.582153703705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45936.582153703705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45936.582153703705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45936.582153703705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45936.582153703705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45936.582153703705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45936.582153703705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45936.582153703705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45936.582153703705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45936.582153703705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45936.582153703705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45936.582153703705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45936.582153703705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45936.582153703705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45936.582153703705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45936.582153703705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45936.582153703705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45936.582153703705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45936.582153703705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45936.582153703705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45936.582153703705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45936.582153703705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45936.582153703705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45936.582153703705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45936.582153703705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45936.582153703705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45936.582153703705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45936.582153703705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45936.582153703705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45936.582153703705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45936.582153703705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45936.582153703705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45936.582153703705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45936.582153703705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45936.582153703705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45936.582153703705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45936.582153703705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45936.582153703705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45936.582153703705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45936.582153703705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45936.582153703705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45936.582153703705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45936.582153703705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45936.582153703705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45936.582153703705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45936.582153703705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45936.582153703705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45936.582153703705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45936.582153703705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45936.582153703705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45936.582153703705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45936.582153703705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45936.582153703705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45936.582153703705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45936.582153703705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45936.582153703705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45936.582153703705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45936.582153703705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45936.582153703705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45936.582153703705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45936.582153703705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45936.582153703705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45936.582153703705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45936.582153703705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45936.582153703705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45936.582153703705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45936.582153703705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45936.582153703705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45936.582153703705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45936.582153703705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45936.582153703705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45936.582153703705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45936.582153703705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45936.582153703705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45936.582153703705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45936.582153703705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45936.582153703705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45936.582153703705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45936.582153703705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45936.582153703705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45936.582153703705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45936.582153703705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45936.582153703705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45936.582153703705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45936.582153703705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45936.582153703705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45936.582153703705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45936.582153703705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45936.582153703705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45936.582153703705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45936.582153703705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45936.582153703705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45936.582153703705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45936.582153703705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45936.582153703705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45936.582153703705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45936.582153703705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45936.582153703705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45936.582153703705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45936.582153703705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45936.582153703705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45936.582153703705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45936.582153703705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45936.582153703705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45936.582153703705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45936.582153703705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45936.582153703705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45936.582153703705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45936.582153703705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45936.582153703705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45936.582153703705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45936.582153703705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45936.582153703705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45936.582153703705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45936.582153703705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45936.582153703705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45936.582153703705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45936.582153703705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45936.582153703705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45936.582153703705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45936.582153703705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45936.582153703705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45936.582153703705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45936.582153703705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45936.582153703705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45936.582153703705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45936.582153703705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45936.582153703705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45936.582153703705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45936.582153703705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45936.582153703705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45936.582153703705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45936.582153703705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45936.582153703705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45936.582153703705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45936.582153703705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45936.582153703705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45936.582153703705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45936.582153703705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45936.582153703705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45936.582153703705</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233.10143611110834</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1.4252092592578265</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2" t="str">
        <f>IFERROR(VLOOKUP(D4,DB!A:K,11,0),"")</f>
        <v>R4</v>
      </c>
      <c r="C4" s="143">
        <v>1</v>
      </c>
      <c r="D4" s="144" t="s">
        <v>22659</v>
      </c>
      <c r="E4" s="145" t="s">
        <v>38967</v>
      </c>
      <c r="F4" s="146">
        <v>45936.499837962961</v>
      </c>
      <c r="G4" s="147">
        <f ca="1">IFERROR(NOW()-F4,"")</f>
        <v>8.231574074306991E-2</v>
      </c>
      <c r="H4" s="146">
        <v>45936.488935185182</v>
      </c>
      <c r="I4" s="142" t="str">
        <f>IFERROR(VLOOKUP(D4,DB!A:F,6,0),"")</f>
        <v>SCECO</v>
      </c>
      <c r="J4" s="142" t="str">
        <f>IFERROR(VLOOKUP(D4,DB!A:G,7,0),"")</f>
        <v>Dead</v>
      </c>
      <c r="K4" s="149" t="s">
        <v>39061</v>
      </c>
      <c r="L4" s="150" t="str">
        <f>IFERROR(VLOOKUP(D4,DB!A:I,9,0),"")</f>
        <v>Latis</v>
      </c>
    </row>
    <row r="5" spans="1:16" ht="15" customHeight="1">
      <c r="A5" s="141"/>
      <c r="B5" s="142" t="str">
        <f>IFERROR(VLOOKUP(D5,DB!A:K,11,0),"")</f>
        <v/>
      </c>
      <c r="C5" s="143"/>
      <c r="D5" s="144"/>
      <c r="E5" s="145"/>
      <c r="F5" s="146"/>
      <c r="G5" s="147">
        <f ca="1">IFERROR(NOW()-F5,"")</f>
        <v>45936.582153703705</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45936.582153703705</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45936.582153703705</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45936.582153703705</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45936.582153703705</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45936.582153703705</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45936.582153703705</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45936.582153703705</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45936.582153703705</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45936.582153703705</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45936.582153703705</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45936.582153703705</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45936.582153703705</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45936.582153703705</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45936.582153703705</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45936.582153703705</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45936.582153703705</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45936.582153703705</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45936.582153703705</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45936.582153703705</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45936.582153703705</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45936.582153703705</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45936.582153703705</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45936.582153703705</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45936.582153703705</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45936.582153703705</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45936.582153703705</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45936.582153703705</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45936.582153703705</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45936.582153703705</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45936.582153703705</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45936.582153703705</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45936.582153703705</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45936.582153703705</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45936.582153703705</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45936.582153703705</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45936.582153703705</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45936.582153703705</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45936.582153703705</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45936.582153703705</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45936.582153703705</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45936.582153703705</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45936.582153703705</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45936.582153703705</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45936.582153703705</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45936.582153703705</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45936.582153703705</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45936.582153703705</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45936.582153703705</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45936.582153703705</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45936.582153703705</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45936.582153703705</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45936.582153703705</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45936.582153703705</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45936.582153703705</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45936.582153703705</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45936.582153703705</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45936.582153703705</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45936.582153703705</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45936.582153703705</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45936.582153703705</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45936.582153703705</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45936.582153703705</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45936.582153703705</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45936.582153703705</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45936.582153703705</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45936.582153703705</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45936.582153703705</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45936.582153703705</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45936.582153703705</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45936.582153703705</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45936.582153703705</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45936.582153703705</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45936.582153703705</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45936.582153703705</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45936.582153703705</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45936.582153703705</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45936.582153703705</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45936.582153703705</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45936.582153703705</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45936.582153703705</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45936.582153703705</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45936.582153703705</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45936.582153703705</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45936.582153703705</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45936.582153703705</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45936.582153703705</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45936.582153703705</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45936.582153703705</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45936.582153703705</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45936.582153703705</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45936.582153703705</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45936.582153703705</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45936.582153703705</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45936.582153703705</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45936.582153703705</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45936.582153703705</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45936.582153703705</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45936.582153703705</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45936.582153703705</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45936.582153703705</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45936.582153703705</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45936.582153703705</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45936.582153703705</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45936.582153703705</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45936.582153703705</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45936.582153703705</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45936.582153703705</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45936.582153703705</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45936.582153703705</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45936.582153703705</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45936.582153703705</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45936.582153703705</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45936.582153703705</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45936.582153703705</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45936.582153703705</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45936.582153703705</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45936.582153703705</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45936.582153703705</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45936.582153703705</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45936.582153703705</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45936.582153703705</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45936.582153703705</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45936.582153703705</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45936.582153703705</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45936.582153703705</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45936.582153703705</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45936.582153703705</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45936.582153703705</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45936.582153703705</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45936.582153703705</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45936.582153703705</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45936.582153703705</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45936.582153703705</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45936.582153703705</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45936.582153703705</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45936.582153703705</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45936.582153703705</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45936.582153703705</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45936.582153703705</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45936.582153703705</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45936.582153703705</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45936.582153703705</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45936.582153703705</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45936.582153703705</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45936.582153703705</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45936.582153703705</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45936.582153703705</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45936.582153703705</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45936.582153703705</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45936.582153703705</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45936.582153703705</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45936.582153703705</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45936.582153703705</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45936.582153703705</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45936.582153703705</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45936.582153703705</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45936.582153703705</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45936.582153703705</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45936.582153703705</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45936.582153703705</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45936.582153703705</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45936.582153703705</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45936.582153703705</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45936.582153703705</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45936.582153703705</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45936.582153703705</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45936.582153703705</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45936.582153703705</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45936.582153703705</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45936.582153703705</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45936.582153703705</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45936.582153703705</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45936.582153703705</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45936.582153703705</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45936.582153703705</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45936.582153703705</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45936.582153703705</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45936.582153703705</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45936.582153703705</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45936.582153703705</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45936.582153703705</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45936.582153703705</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45936.582153703705</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45936.582153703705</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45936.582153703705</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45936.582153703705</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45936.582153703705</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45936.582153703705</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45936.582153703705</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45936.582153703705</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45936.582153703705</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45936.582153703705</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45936.582153703705</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45936.582153703705</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45936.582153703705</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45936.582153703705</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45936.582153703705</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45936.582153703705</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45936.582153703705</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45936.582153703705</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45936.582153703705</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45936.582153703705</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45936.582153703705</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45936.582153703705</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45936.582153703705</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45936.582153703705</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45936.582153703705</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45936.582153703705</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45936.582153703705</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45936.582153703705</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45936.582153703705</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45936.582153703705</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45936.582153703705</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45936.582153703705</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45936.582153703705</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45936.582153703705</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45936.582153703705</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45936.582153703705</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45936.582153703705</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45936.582153703705</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45936.582153703705</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45936.582153703705</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45936.582153703705</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45936.582153703705</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45936.582153703705</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45936.582153703705</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45936.582153703705</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45936.582153703705</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45936.582153703705</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45936.582153703705</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45936.582153703705</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45936.582153703705</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45936.582153703705</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45936.582153703705</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45936.582153703705</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45936.582153703705</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45936.582153703705</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45936.582153703705</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45936.582153703705</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45936.582153703705</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45936.582153703705</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45936.582153703705</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45936.582153703705</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45936.582153703705</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45936.582153703705</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45936.582153703705</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45936.582153703705</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45936.582153703705</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45936.582153703705</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45936.582153703705</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45936.582153703705</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45936.582153703705</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45936.582153703705</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45936.582153703705</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45936.582153703705</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45936.582153703705</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45936.582153703705</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45936.582153703705</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45936.582153703705</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45936.582153703705</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45936.582153703705</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45936.582153703705</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45936.582153703705</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45936.582153703705</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45936.582153703705</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45936.582153703705</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45936.582153703705</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45936.582153703705</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45936.582153703705</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45936.582153703705</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45936.582153703705</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45936.582153703705</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45936.582153703705</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45936.582153703705</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45936.582153703705</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45936.582153703705</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45936.582153703705</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45936.582153703705</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45936.582153703705</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45936.582153703705</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45936.582153703705</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45936.582153703705</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45936.582153703705</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45936.582153703705</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45936.582153703705</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45936.582153703705</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45936.582153703705</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45936.582153703705</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45936.582153703705</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45936.582153703705</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45936.582153703705</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45936.582153703705</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45936.582153703705</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45936.582153703705</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45936.582153703705</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45936.582153703705</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45936.582153703705</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45936.582153703705</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45936.582153703705</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45936.582153703705</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45936.582153703705</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45936.582153703705</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45936.582153703705</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45936.582153703705</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45936.582153703705</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45936.582153703705</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45936.582153703705</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45936.582153703705</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45936.582153703705</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45936.582153703705</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45936.582153703705</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45936.582153703705</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45936.582153703705</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45936.582153703705</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45936.582153703705</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45936.582153703705</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45936.582153703705</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45936.582153703705</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45936.582153703705</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45936.582153703705</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45936.582153703705</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45936.582153703705</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45936.582153703705</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45936.582153703705</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45936.582153703705</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45936.582153703705</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45936.582153703705</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45936.582153703705</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45936.582153703705</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45936.582153703705</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45936.582153703705</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45936.582153703705</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45936.582153703705</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45936.582153703705</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45936.582153703705</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45936.582153703705</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45936.582153703705</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45936.582153703705</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45936.582153703705</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45936.582153703705</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45936.582153703705</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45936.582153703705</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45936.582153703705</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45936.582153703705</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45936.582153703705</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45936.582153703705</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45936.582153703705</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45936.582153703705</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45936.582153703705</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45936.582153703705</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45936.582153703705</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45936.582153703705</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45936.582153703705</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45936.582153703705</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45936.582153703705</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45936.582153703705</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45936.582153703705</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45936.582153703705</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45936.582153703705</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45936.582153703705</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45936.582153703705</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45936.582153703705</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45936.582153703705</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45936.582153703705</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45936.582153703705</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45936.582153703705</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45936.582153703705</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45936.582153703705</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45936.582153703705</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45936.582153703705</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45936.582153703705</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45936.582153703705</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45936.582153703705</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45936.582153703705</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45936.582153703705</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45936.582153703705</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45936.582153703705</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45936.582153703705</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45936.582153703705</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45936.582153703705</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45936.582153703705</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45936.582153703705</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45936.582153703705</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45936.582153703705</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45936.582153703705</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45936.582153703705</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45936.582153703705</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45936.582153703705</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45936.582153703705</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45936.582153703705</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45936.582153703705</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45936.582153703705</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45936.582153703705</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45936.582153703705</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45936.582153703705</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45936.582153703705</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45936.582153703705</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45936.582153703705</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45936.582153703705</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45936.582153703705</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45936.582153703705</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45936.582153703705</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45936.582153703705</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45936.582153703705</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45936.582153703705</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45936.582153703705</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45936.582153703705</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45936.582153703705</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45936.582153703705</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45936.582153703705</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45936.582153703705</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45936.582153703705</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45936.582153703705</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45936.582153703705</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45936.582153703705</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45936.582153703705</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45936.582153703705</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45936.582153703705</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45936.582153703705</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45936.582153703705</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45936.582153703705</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45936.582153703705</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45936.582153703705</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45936.582153703705</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45936.582153703705</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45936.582153703705</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45936.582153703705</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45936.582153703705</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45936.582153703705</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45936.582153703705</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45936.582153703705</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45936.582153703705</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45936.582153703705</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45936.582153703705</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45936.582153703705</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45936.582153703705</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45936.582153703705</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45936.582153703705</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45936.582153703705</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45936.582153703705</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45936.582153703705</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45936.582153703705</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45936.582153703705</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45936.582153703705</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45936.582153703705</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45936.582153703705</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45936.582153703705</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45936.582153703705</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45936.582153703705</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45936.582153703705</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45936.582153703705</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45936.582153703705</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45936.582153703705</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45936.582153703705</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45936.582153703705</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45936.582153703705</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45936.582153703705</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45936.582153703705</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45936.582153703705</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45936.582153703705</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45936.582153703705</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45936.582153703705</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45936.582153703705</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45936.582153703705</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45936.582153703705</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45936.582153703705</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45936.582153703705</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45936.582153703705</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45936.582153703705</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45936.582153703705</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45936.582153703705</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45936.582153703705</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45936.582153703705</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45936.582153703705</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45936.582153703705</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45936.582153703705</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45936.582153703705</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45936.582153703705</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45936.582153703705</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45936.582153703705</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45936.582153703705</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45936.582153703705</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45936.582153703705</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45936.582153703705</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45936.582153703705</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45936.582153703705</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45936.582153703705</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45936.582153703705</v>
      </c>
      <c r="H493" s="146"/>
      <c r="I493" s="142" t="str">
        <f>IFERROR(VLOOKUP(D493,DB!A:F,6,0),"")</f>
        <v/>
      </c>
      <c r="J493" s="142" t="str">
        <f>IFERROR(VLOOKUP(D493,DB!A:G,7,0),"")</f>
        <v/>
      </c>
      <c r="K493" s="149"/>
      <c r="L493" s="150" t="str">
        <f>IFERROR(VLOOKUP(D493,DB!A:I,9,0),"")</f>
        <v/>
      </c>
    </row>
    <row r="494" spans="1:12" ht="15" customHeight="1">
      <c r="A494" s="151"/>
      <c r="B494" s="152" t="str">
        <f>IFERROR(VLOOKUP(D494,DB!A:K,11,0),"")</f>
        <v/>
      </c>
      <c r="C494" s="153"/>
      <c r="D494" s="154"/>
      <c r="E494" s="155"/>
      <c r="F494" s="156"/>
      <c r="G494" s="157">
        <f ca="1">IFERROR(NOW()-F494,"")</f>
        <v>45936.582153703705</v>
      </c>
      <c r="H494" s="156"/>
      <c r="I494" s="152" t="str">
        <f>IFERROR(VLOOKUP(D494,DB!A:F,6,0),"")</f>
        <v/>
      </c>
      <c r="J494" s="152" t="str">
        <f>IFERROR(VLOOKUP(D494,DB!A:G,7,0),"")</f>
        <v/>
      </c>
      <c r="K494" s="158"/>
      <c r="L494" s="159"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44.750093518516223</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38967</v>
      </c>
      <c r="F3" s="38">
        <v>45926.188877314817</v>
      </c>
      <c r="G3" s="39">
        <f ca="1">IFERROR(NOW()-F3,"-")</f>
        <v>10.393276388887898</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45936.582153703705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45936.582153703705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45936.582153703705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45936.582153703705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45936.582153703705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45936.582153703705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45936.582153703705</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45936.582153703705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45936.582153703705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45936.582153703705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45936.582153703705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45936.582153703705</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45936.582153703705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45936.582153703705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45936.582153703705</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45936.582153703705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45936.582153703705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45936.582153703705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45936.582153703705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45936.582153703705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45936.582153703705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45936.582153703705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45936.582153703705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45936.582153703705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45936.582153703705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45936.582153703705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45936.582153703705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45936.582153703705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45936.582153703705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45936.582153703705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45936.582153703705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45936.582153703705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45936.582153703705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45936.582153703705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45936.582153703705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45936.582153703705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45936.582153703705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45936.582153703705</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45936.582153703705</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45936.582153703705</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45936.582153703705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45936.582153703705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45936.582153703705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45936.582153703705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45936.582153703705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45936.582153703705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45936.582153703705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45936.582153703705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45936.582153703705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45936.582153703705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45936.582153703705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45936.582153703705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45936.582153703705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45936.582153703705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45936.582153703705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45936.582153703705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45936.582153703705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45936.582153703705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45936.582153703705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45936.582153703705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45936.582153703705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45936.582153703705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45936.582153703705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45936.582153703705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45936.582153703705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45936.582153703705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45936.582153703705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45936.582153703705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45936.582153703705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45936.582153703705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45936.582153703705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45936.582153703705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45936.582153703705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45936.582153703705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45936.582153703705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45936.582153703705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45936.582153703705</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45936.582153703705</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45936.582153703705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45936.582153703705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45936.582153703705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45936.582153703705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45936.582153703705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45936.582153703705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45936.582153703705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45936.582153703705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45936.582153703705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45936.582153703705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45936.582153703705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45936.582153703705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45936.582153703705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45936.582153703705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45936.582153703705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45936.582153703705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45936.582153703705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45936.582153703705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45936.582153703705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45936.582153703705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45936.582153703705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45936.582153703705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45936.582153703705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45936.582153703705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45936.582153703705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45936.582153703705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45936.582153703705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45936.582153703705</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45936.582153703705</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45936.582153703705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45936.582153703705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45936.582153703705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45936.582153703705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45936.582153703705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45936.582153703705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45936.582153703705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45936.582153703705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45936.582153703705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45936.582153703705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45936.582153703705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45936.582153703705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45936.582153703705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45936.582153703705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45936.582153703705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45936.582153703705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45936.582153703705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45936.582153703705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45936.582153703705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45936.582153703705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45936.582153703705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45936.582153703705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45936.582153703705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45936.582153703705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45936.582153703705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45936.582153703705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45936.582153703705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45936.582153703705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45936.582153703705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45936.582153703705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45936.582153703705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45936.582153703705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45936.582153703705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45936.582153703705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45936.582153703705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45936.582153703705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45936.582153703705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45936.582153703705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45936.582153703705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45936.582153703705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45936.582153703705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45936.582153703705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45936.582153703705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45936.582153703705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45936.582153703705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45936.582153703705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45936.582153703705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45936.582153703705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45936.582153703705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45936.582153703705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45936.582153703705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45936.582153703705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45936.582153703705</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45936.582153703705</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9.8093064814820536</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45936.582153703705</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2.7011814814832178</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1.6399083333308226</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45936.582153703705</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45936.582153703705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45936.582153703705</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40"/>
      <c r="E9" s="123"/>
      <c r="F9" s="124"/>
      <c r="G9" s="89">
        <f ca="1">IFERROR(NOW()-F9,"-")</f>
        <v>45936.582153703705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0"/>
      <c r="E10" s="123"/>
      <c r="F10" s="124"/>
      <c r="G10" s="89">
        <f ca="1">IFERROR(NOW()-F10,"-")</f>
        <v>45936.582153703705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45936.582153703705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0"/>
      <c r="E12" s="123"/>
      <c r="F12" s="124"/>
      <c r="G12" s="89">
        <f ca="1">IFERROR(NOW()-F12,"-")</f>
        <v>45936.582153703705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45936.582153703705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45936.582153703705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45936.582153703705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45936.582153703705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45936.582153703705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45936.582153703705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45936.582153703705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45936.582153703705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45936.582153703705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45936.582153703705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45936.582153703705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45936.582153703705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45936.582153703705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45936.582153703705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45936.582153703705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45936.582153703705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45936.582153703705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45936.582153703705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45936.582153703705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45936.582153703705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45936.582153703705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45936.582153703705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45936.582153703705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45936.582153703705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45936.582153703705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45936.582153703705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45936.582153703705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45936.582153703705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45936.582153703705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45936.582153703705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45936.582153703705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45936.582153703705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45936.582153703705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45936.582153703705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45936.582153703705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45936.582153703705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45936.582153703705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45936.582153703705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45936.582153703705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45936.582153703705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45936.582153703705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45936.582153703705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45936.582153703705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45936.582153703705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45936.582153703705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45936.582153703705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45936.582153703705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45936.582153703705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45936.582153703705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45936.582153703705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45936.582153703705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45936.582153703705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45936.582153703705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45936.582153703705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45936.582153703705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45936.582153703705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45936.582153703705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45936.582153703705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45936.582153703705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45936.582153703705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45936.582153703705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45936.582153703705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45936.582153703705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45936.582153703705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45936.582153703705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45936.582153703705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45936.582153703705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45936.582153703705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45936.582153703705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45936.582153703705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45936.582153703705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45936.582153703705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45936.582153703705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45936.582153703705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45936.582153703705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45936.582153703705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45936.582153703705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45936.582153703705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45936.582153703705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45936.582153703705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45936.582153703705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45936.582153703705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45936.582153703705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45936.582153703705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45936.582153703705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45936.582153703705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45936.582153703705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45936.582153703705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45936.582153703705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45936.582153703705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45936.582153703705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45936.582153703705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45936.582153703705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45936.582153703705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45936.582153703705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45936.582153703705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45936.582153703705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45936.582153703705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45936.582153703705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45936.582153703705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45936.582153703705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45936.582153703705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45936.582153703705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45936.582153703705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45936.582153703705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45936.582153703705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45936.582153703705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45936.582153703705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45936.582153703705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45936.582153703705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45936.582153703705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45936.582153703705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45936.582153703705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45936.582153703705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45936.582153703705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45936.582153703705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45936.582153703705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45936.582153703705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45936.582153703705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45936.582153703705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45936.582153703705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45936.582153703705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45936.582153703705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45936.582153703705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45936.582153703705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45936.582153703705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45936.582153703705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45936.582153703705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45936.582153703705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45936.582153703705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45936.582153703705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45936.582153703705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45936.582153703705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45936.582153703705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45936.582153703705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45936.582153703705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45936.582153703705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45936.582153703705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45936.582153703705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45936.582153703705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45936.582153703705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45936.582153703705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45936.582153703705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45936.582153703705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45936.582153703705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45936.582153703705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45936.582153703705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45936.582153703705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45936.582153703705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45936.582153703705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45936.582153703705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45936.582153703705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45936.582153703705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45936.582153703705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45936.582153703705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45936.582153703705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45936.582153703705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45936.582153703705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45936.582153703705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45936.582153703705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45936.582153703705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45936.582153703705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45936.582153703705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45936.582153703705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45936.582153703705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45936.582153703705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45936.582153703705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45936.582153703705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45936.582153703705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45936.582153703705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45936.582153703705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45936.582153703705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45936.582153703705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45936.582153703705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45936.582153703705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45936.582153703705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45936.582153703705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45936.582153703705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45936.582153703705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45936.582153703705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45936.582153703705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45936.582153703705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45936.582153703705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45936.582153703705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45936.582153703705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45936.582153703705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45936.582153703705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45936.582153703705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45936.582153703705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45936.582153703705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45936.582153703705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45936.582153703705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45936.582153703705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45936.582153703705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45936.582153703705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45936.582153703705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45936.582153703705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45936.582153703705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45936.582153703705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45936.582153703705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45936.582153703705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45936.582153703705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45936.582153703705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45936.582153703705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45936.582153703705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45936.582153703705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45936.582153703705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45936.582153703705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45936.582153703705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45936.582153703705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45936.582153703705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45936.582153703705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45936.582153703705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45936.582153703705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45936.582153703705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45936.582153703705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45936.582153703705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45936.582153703705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45936.582153703705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45936.582153703705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45936.582153703705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45936.582153703705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45936.582153703705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45936.582153703705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45936.582153703705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45936.582153703705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45936.582153703705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45936.582153703705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45936.582153703705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45936.582153703705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45936.582153703705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45936.582153703705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45936.582153703705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45936.582153703705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45936.582153703705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45936.582153703705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45936.582153703705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45936.582153703705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45936.582153703705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45936.582153703705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45936.582153703705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45936.582153703705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45936.582153703705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45936.582153703705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45936.582153703705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45936.582153703705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45936.582153703705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45936.582153703705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45936.582153703705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45936.582153703705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45936.582153703705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45936.582153703705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45936.582153703705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45936.582153703705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45936.582153703705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45936.582153703705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45936.582153703705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45936.582153703705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45936.582153703705</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2025-10-06T11:00:18Z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